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charts/chart1.xml" ContentType="application/vnd.openxmlformats-officedocument.drawingml.chart+xml"/>
  <Override PartName="/xl/sharedStrings.xml" ContentType="application/vnd.openxmlformats-officedocument.spreadsheetml.sharedString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8" firstSheet="0" activeTab="0"/>
  </bookViews>
  <sheets>
    <sheet name="Årsförbrukning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<sst xmlns="http://schemas.openxmlformats.org/spreadsheetml/2006/main" count="18" uniqueCount="17">
  <si>
    <t xml:space="preserve">År</t>
  </si>
  <si>
    <t xml:space="preserve">HDD</t>
  </si>
  <si>
    <t xml:space="preserve">Medeltemp</t>
  </si>
  <si>
    <t xml:space="preserve">Mätt</t>
  </si>
  <si>
    <t xml:space="preserve">Normerade </t>
  </si>
  <si>
    <t xml:space="preserve">Bas 17°C</t>
  </si>
  <si>
    <t xml:space="preserve">°C</t>
  </si>
  <si>
    <t xml:space="preserve">kWh</t>
  </si>
  <si>
    <t xml:space="preserve">Installerat VP och börjat isolera BV</t>
  </si>
  <si>
    <t xml:space="preserve">Isolerat vind o ÖV</t>
  </si>
  <si>
    <t xml:space="preserve">Isolerat farstun</t>
  </si>
  <si>
    <t xml:space="preserve">Treglasfönster’</t>
  </si>
  <si>
    <t xml:space="preserve">Tillbyggnad</t>
  </si>
  <si>
    <t xml:space="preserve">”2017”</t>
  </si>
  <si>
    <t xml:space="preserve">VP haveri 1 mån</t>
  </si>
  <si>
    <t xml:space="preserve">Senaste 12 mån.</t>
  </si>
  <si>
    <t xml:space="preserve">Medelvärde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</si>
</sst>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.0"/>
    <numFmt numFmtId="166" formatCode="#,##0"/>
    <numFmt numFmtId="167" formatCode="#,##0.0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3"/>
      <name val="Arial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3B3B3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D320"/>
      <rgbColor rgb="FFFF9900"/>
      <rgbColor rgb="FFFF420E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0" sz="1300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defRPr>
            </a:pPr>
            <a:r>
              <a:rPr b="0" sz="1300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rPr>
              <a:t>Årsförbukning mätt och normerat mot medelHDDTotal kWh per år</a:t>
            </a:r>
          </a:p>
        </c:rich>
      </c:tx>
      <c:layout>
        <c:manualLayout>
          <c:xMode val="edge"/>
          <c:yMode val="edge"/>
          <c:x val="0.0294425451754692"/>
          <c:y val="0.0413333333333333"/>
        </c:manualLayout>
      </c:layout>
      <c:overlay val="0"/>
    </c:title>
    <c:autoTitleDeleted val="0"/>
    <c:plotArea>
      <c:barChart>
        <c:barDir val="col"/>
        <c:grouping val="clustered"/>
        <c:varyColors val="0"/>
        <c:ser>
          <c:idx val="0"/>
          <c:order val="0"/>
          <c:tx>
            <c:strRef>
              <c:f>Årsförbrukning!$D$1:$D$2</c:f>
              <c:strCache>
                <c:ptCount val="1"/>
                <c:pt idx="0">
                  <c:v>Mätt kWh</c:v>
                </c:pt>
              </c:strCache>
            </c:strRef>
          </c:tx>
          <c:spPr>
            <a:solidFill>
              <a:srgbClr val="ff420e"/>
            </a:solidFill>
            <a:ln>
              <a:noFill/>
            </a:ln>
          </c:spPr>
          <c:invertIfNegative val="0"/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Årsförbrukning!$A$3:$A$12</c:f>
              <c:strCache>
                <c:ptCount val="10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”2017”</c:v>
                </c:pt>
              </c:strCache>
            </c:strRef>
          </c:cat>
          <c:val>
            <c:numRef>
              <c:f>Årsförbrukning!$D$3:$D$12</c:f>
              <c:numCache>
                <c:formatCode>General</c:formatCode>
                <c:ptCount val="10"/>
                <c:pt idx="0">
                  <c:v>39231</c:v>
                </c:pt>
                <c:pt idx="1">
                  <c:v>17671</c:v>
                </c:pt>
                <c:pt idx="2">
                  <c:v>19061</c:v>
                </c:pt>
                <c:pt idx="3">
                  <c:v>12918</c:v>
                </c:pt>
                <c:pt idx="4">
                  <c:v>11095</c:v>
                </c:pt>
                <c:pt idx="5">
                  <c:v>10840</c:v>
                </c:pt>
                <c:pt idx="6">
                  <c:v>9046</c:v>
                </c:pt>
                <c:pt idx="7">
                  <c:v>9148</c:v>
                </c:pt>
                <c:pt idx="8">
                  <c:v>9493</c:v>
                </c:pt>
                <c:pt idx="9">
                  <c:v>10100</c:v>
                </c:pt>
              </c:numCache>
            </c:numRef>
          </c:val>
        </c:ser>
        <c:ser>
          <c:idx val="1"/>
          <c:order val="1"/>
          <c:tx>
            <c:strRef>
              <c:f>Årsförbrukning!$E$1:$E$2</c:f>
              <c:strCache>
                <c:ptCount val="1"/>
                <c:pt idx="0">
                  <c:v>Normerade  kWh</c:v>
                </c:pt>
              </c:strCache>
            </c:strRef>
          </c:tx>
          <c:spPr>
            <a:solidFill>
              <a:srgbClr val="ffd320"/>
            </a:solidFill>
            <a:ln>
              <a:noFill/>
            </a:ln>
          </c:spPr>
          <c:invertIfNegative val="0"/>
          <c:dLbls>
            <c:showLegendKey val="0"/>
            <c:showVal val="0"/>
            <c:showCatName val="0"/>
            <c:showSerName val="0"/>
            <c:showPercent val="0"/>
            <c:showLeaderLines val="0"/>
          </c:dLbls>
          <c:cat>
            <c:strRef>
              <c:f>Årsförbrukning!$A$3:$A$12</c:f>
              <c:strCache>
                <c:ptCount val="10"/>
                <c:pt idx="0">
                  <c:v>2008</c:v>
                </c:pt>
                <c:pt idx="1">
                  <c:v>2009</c:v>
                </c:pt>
                <c:pt idx="2">
                  <c:v>2010</c:v>
                </c:pt>
                <c:pt idx="3">
                  <c:v>2011</c:v>
                </c:pt>
                <c:pt idx="4">
                  <c:v>2012</c:v>
                </c:pt>
                <c:pt idx="5">
                  <c:v>2013</c:v>
                </c:pt>
                <c:pt idx="6">
                  <c:v>2014</c:v>
                </c:pt>
                <c:pt idx="7">
                  <c:v>2015</c:v>
                </c:pt>
                <c:pt idx="8">
                  <c:v>2016</c:v>
                </c:pt>
                <c:pt idx="9">
                  <c:v>”2017”</c:v>
                </c:pt>
              </c:strCache>
            </c:strRef>
          </c:cat>
          <c:val>
            <c:numRef>
              <c:f>Årsförbrukning!$E$3:$E$12</c:f>
              <c:numCache>
                <c:formatCode>General</c:formatCode>
                <c:ptCount val="10"/>
                <c:pt idx="0">
                  <c:v>43002.5139035667</c:v>
                </c:pt>
                <c:pt idx="1">
                  <c:v>17347.4759242828</c:v>
                </c:pt>
                <c:pt idx="2">
                  <c:v>14261.8045761948</c:v>
                </c:pt>
                <c:pt idx="3">
                  <c:v>13538.406630881</c:v>
                </c:pt>
                <c:pt idx="4">
                  <c:v>10658.5859623734</c:v>
                </c:pt>
                <c:pt idx="5">
                  <c:v>10647.8378218408</c:v>
                </c:pt>
                <c:pt idx="6">
                  <c:v>10310.6382554945</c:v>
                </c:pt>
                <c:pt idx="7">
                  <c:v>10080.7193891102</c:v>
                </c:pt>
                <c:pt idx="8">
                  <c:v>9964.64778621126</c:v>
                </c:pt>
                <c:pt idx="9">
                  <c:v>10286.256520405</c:v>
                </c:pt>
              </c:numCache>
            </c:numRef>
          </c:val>
        </c:ser>
        <c:gapWidth val="100"/>
        <c:overlap val="0"/>
        <c:axId val="92841897"/>
        <c:axId val="91796466"/>
      </c:barChart>
      <c:catAx>
        <c:axId val="9284189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p>
            <a:pPr>
              <a:defRPr b="0" sz="1000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defRPr>
            </a:pPr>
          </a:p>
        </c:txPr>
        <c:crossAx val="91796466"/>
        <c:crosses val="autoZero"/>
        <c:auto val="1"/>
        <c:lblAlgn val="ctr"/>
        <c:lblOffset val="100"/>
      </c:catAx>
      <c:valAx>
        <c:axId val="91796466"/>
        <c:scaling>
          <c:orientation val="minMax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p>
            <a:pPr>
              <a:defRPr b="0" sz="1000" spc="-1" strike="noStrike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defRPr>
            </a:pPr>
          </a:p>
        </c:txPr>
        <c:crossAx val="92841897"/>
        <c:crosses val="autoZero"/>
        <c:crossBetween val="midCat"/>
      </c:valAx>
      <c:spPr>
        <a:noFill/>
        <a:ln>
          <a:solidFill>
            <a:srgbClr val="b3b3b3"/>
          </a:solidFill>
        </a:ln>
      </c:spPr>
    </c:plotArea>
    <c:legend>
      <c:legendPos val="r"/>
      <c:overlay val="0"/>
      <c:spPr>
        <a:noFill/>
        <a:ln>
          <a:noFill/>
        </a:ln>
      </c:spPr>
    </c:legend>
    <c:plotVisOnly val="1"/>
    <c:dispBlanksAs val="gap"/>
  </c:chart>
  <c:spPr>
    <a:solidFill>
      <a:srgbClr val="ffffff"/>
    </a:solidFill>
    <a:ln>
      <a:noFill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14</xdr:row>
      <xdr:rowOff>157680</xdr:rowOff>
    </xdr:from>
    <xdr:to>
      <xdr:col>5</xdr:col>
      <xdr:colOff>975600</xdr:colOff>
      <xdr:row>34</xdr:row>
      <xdr:rowOff>146160</xdr:rowOff>
    </xdr:to>
    <xdr:graphicFrame>
      <xdr:nvGraphicFramePr>
        <xdr:cNvPr id="0" name=""/>
        <xdr:cNvGraphicFramePr/>
      </xdr:nvGraphicFramePr>
      <xdr:xfrm>
        <a:off x="0" y="2563560"/>
        <a:ext cx="5159520" cy="323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4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75" zoomScaleNormal="75" zoomScalePageLayoutView="100" workbookViewId="0">
      <selection pane="topLeft" activeCell="A1" activeCellId="0" sqref="A1"/>
    </sheetView>
  </sheetViews>
  <sheetFormatPr defaultRowHeight="12.8"/>
  <cols>
    <col collapsed="false" hidden="false" max="1" min="1" style="0" width="13.219387755102"/>
    <col collapsed="false" hidden="false" max="5" min="2" style="0" width="11.5204081632653"/>
    <col collapsed="false" hidden="false" max="6" min="6" style="0" width="14.1275510204082"/>
    <col collapsed="false" hidden="false" max="1025" min="7" style="0" width="11.5204081632653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 customFormat="false" ht="12.8" hidden="false" customHeight="false" outlineLevel="0" collapsed="false">
      <c r="B2" s="0" t="s">
        <v>5</v>
      </c>
      <c r="C2" s="1" t="s">
        <v>6</v>
      </c>
      <c r="D2" s="0" t="s">
        <v>7</v>
      </c>
      <c r="E2" s="0" t="s">
        <v>7</v>
      </c>
    </row>
    <row r="3" customFormat="false" ht="12.8" hidden="false" customHeight="false" outlineLevel="0" collapsed="false">
      <c r="A3" s="0" t="n">
        <v>2008</v>
      </c>
      <c r="B3" s="0" t="n">
        <v>3028</v>
      </c>
      <c r="C3" s="2" t="n">
        <f aca="false">17-B3/366</f>
        <v>8.72677595628415</v>
      </c>
      <c r="D3" s="0" t="n">
        <v>39231</v>
      </c>
      <c r="E3" s="3" t="n">
        <f aca="false">D3*$B$14/B3</f>
        <v>43002.5139035667</v>
      </c>
    </row>
    <row r="4" customFormat="false" ht="12.8" hidden="false" customHeight="false" outlineLevel="0" collapsed="false">
      <c r="A4" s="0" t="n">
        <v>2009</v>
      </c>
      <c r="B4" s="0" t="n">
        <v>3381</v>
      </c>
      <c r="C4" s="2" t="n">
        <f aca="false">17-B4/365</f>
        <v>7.73698630136986</v>
      </c>
      <c r="D4" s="0" t="n">
        <v>17671</v>
      </c>
      <c r="E4" s="3" t="n">
        <f aca="false">D4*$B$14/B4</f>
        <v>17347.4759242828</v>
      </c>
      <c r="F4" s="0" t="s">
        <v>8</v>
      </c>
    </row>
    <row r="5" customFormat="false" ht="12.8" hidden="false" customHeight="false" outlineLevel="0" collapsed="false">
      <c r="A5" s="0" t="n">
        <v>2010</v>
      </c>
      <c r="B5" s="0" t="n">
        <v>4436</v>
      </c>
      <c r="C5" s="2" t="n">
        <f aca="false">17-B5/365</f>
        <v>4.84657534246575</v>
      </c>
      <c r="D5" s="0" t="n">
        <v>19061</v>
      </c>
      <c r="E5" s="3" t="n">
        <f aca="false">D5*$B$14/B5</f>
        <v>14261.8045761948</v>
      </c>
    </row>
    <row r="6" customFormat="false" ht="12.8" hidden="false" customHeight="false" outlineLevel="0" collapsed="false">
      <c r="A6" s="0" t="n">
        <v>2011</v>
      </c>
      <c r="B6" s="0" t="n">
        <v>3167</v>
      </c>
      <c r="C6" s="2" t="n">
        <f aca="false">17-B6/365</f>
        <v>8.32328767123288</v>
      </c>
      <c r="D6" s="0" t="n">
        <v>12918</v>
      </c>
      <c r="E6" s="3" t="n">
        <f aca="false">D6*$B$14/B6</f>
        <v>13538.406630881</v>
      </c>
      <c r="F6" s="0" t="s">
        <v>9</v>
      </c>
    </row>
    <row r="7" customFormat="false" ht="12.8" hidden="false" customHeight="false" outlineLevel="0" collapsed="false">
      <c r="A7" s="0" t="n">
        <v>2012</v>
      </c>
      <c r="B7" s="0" t="n">
        <v>3455</v>
      </c>
      <c r="C7" s="2" t="n">
        <f aca="false">17-B7/366</f>
        <v>7.56010928961749</v>
      </c>
      <c r="D7" s="0" t="n">
        <v>11095</v>
      </c>
      <c r="E7" s="3" t="n">
        <f aca="false">D7*$B$14/B7</f>
        <v>10658.5859623734</v>
      </c>
      <c r="F7" s="0" t="s">
        <v>10</v>
      </c>
    </row>
    <row r="8" customFormat="false" ht="12.8" hidden="false" customHeight="false" outlineLevel="0" collapsed="false">
      <c r="A8" s="0" t="n">
        <v>2013</v>
      </c>
      <c r="B8" s="0" t="n">
        <v>3379</v>
      </c>
      <c r="C8" s="2" t="n">
        <f aca="false">17-B8/365</f>
        <v>7.74246575342466</v>
      </c>
      <c r="D8" s="0" t="n">
        <v>10840</v>
      </c>
      <c r="E8" s="3" t="n">
        <f aca="false">D8*$B$14/B8</f>
        <v>10647.8378218408</v>
      </c>
      <c r="F8" s="0" t="s">
        <v>11</v>
      </c>
    </row>
    <row r="9" customFormat="false" ht="12.8" hidden="false" customHeight="false" outlineLevel="0" collapsed="false">
      <c r="A9" s="0" t="n">
        <v>2014</v>
      </c>
      <c r="B9" s="0" t="n">
        <v>2912</v>
      </c>
      <c r="C9" s="2" t="n">
        <f aca="false">17-B9/365</f>
        <v>9.02191780821918</v>
      </c>
      <c r="D9" s="0" t="n">
        <v>9046</v>
      </c>
      <c r="E9" s="3" t="n">
        <f aca="false">D9*$B$14/B9</f>
        <v>10310.6382554945</v>
      </c>
    </row>
    <row r="10" customFormat="false" ht="12.8" hidden="false" customHeight="false" outlineLevel="0" collapsed="false">
      <c r="A10" s="0" t="n">
        <v>2015</v>
      </c>
      <c r="B10" s="0" t="n">
        <v>3012</v>
      </c>
      <c r="C10" s="2" t="n">
        <f aca="false">17-B10/365</f>
        <v>8.74794520547945</v>
      </c>
      <c r="D10" s="0" t="n">
        <v>9148</v>
      </c>
      <c r="E10" s="3" t="n">
        <f aca="false">D10*$B$14/B10</f>
        <v>10080.7193891102</v>
      </c>
    </row>
    <row r="11" customFormat="false" ht="12.8" hidden="false" customHeight="false" outlineLevel="0" collapsed="false">
      <c r="A11" s="0" t="n">
        <v>2016</v>
      </c>
      <c r="B11" s="0" t="n">
        <v>3162</v>
      </c>
      <c r="C11" s="2" t="n">
        <f aca="false">17-B11/366</f>
        <v>8.36065573770492</v>
      </c>
      <c r="D11" s="0" t="n">
        <v>9493</v>
      </c>
      <c r="E11" s="3" t="n">
        <f aca="false">D11*$B$14/B11</f>
        <v>9964.64778621126</v>
      </c>
      <c r="F11" s="0" t="s">
        <v>12</v>
      </c>
    </row>
    <row r="12" customFormat="false" ht="12.8" hidden="false" customHeight="false" outlineLevel="0" collapsed="false">
      <c r="A12" s="4" t="s">
        <v>13</v>
      </c>
      <c r="B12" s="0" t="n">
        <v>3259</v>
      </c>
      <c r="C12" s="2" t="n">
        <f aca="false">17-B12/365</f>
        <v>8.07123287671233</v>
      </c>
      <c r="D12" s="0" t="n">
        <v>10100</v>
      </c>
      <c r="E12" s="3" t="n">
        <f aca="false">D12*$B$14/B12</f>
        <v>10286.256520405</v>
      </c>
      <c r="F12" s="0" t="s">
        <v>14</v>
      </c>
    </row>
    <row r="13" customFormat="false" ht="23.05" hidden="false" customHeight="false" outlineLevel="0" collapsed="false">
      <c r="A13" s="4" t="s">
        <v>15</v>
      </c>
      <c r="C13" s="2"/>
      <c r="E13" s="3"/>
    </row>
    <row r="14" customFormat="false" ht="12.8" hidden="false" customHeight="false" outlineLevel="0" collapsed="false">
      <c r="A14" s="0" t="s">
        <v>16</v>
      </c>
      <c r="B14" s="3" t="n">
        <f aca="false">AVERAGE(B3:B12)</f>
        <v>3319.1</v>
      </c>
      <c r="C14" s="5" t="n">
        <f aca="false">AVERAGE(C3:C12)</f>
        <v>7.91379519425107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Roman,Normal"&amp;12&amp;A</oddHeader>
    <oddFooter>&amp;C&amp;"Times New Roman,Normal"&amp;12Sida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LibreOffice/5.1.2.2$MacOSX_X86_64 LibreOffice_project/d3bf12ecb743fc0d20e0be0c58ca359301eb705f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2017-11-27T21:10:56Z</dcterms:created>
  <dc:creator/>
  <dc:description/>
  <dc:language>sv-SE</dc:language>
  <cp:lastModifiedBy/>
  <dcterms:modified xsi:type="dcterms:W3CDTF">2017-11-27T21:12:04Z</dcterms:modified>
  <cp:revision>1</cp:revision>
  <dc:subject/>
  <dc:title/>
</cp:coreProperties>
</file>