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95"/>
  </bookViews>
  <sheets>
    <sheet name="LOG" sheetId="1" r:id="rId1"/>
    <sheet name="Chart" sheetId="6" r:id="rId2"/>
    <sheet name="Chart (2)" sheetId="7" r:id="rId3"/>
    <sheet name="Chart (3)" sheetId="8" r:id="rId4"/>
    <sheet name="Chart (4)" sheetId="9" r:id="rId5"/>
    <sheet name="Chart (5)" sheetId="10" r:id="rId6"/>
  </sheets>
  <definedNames>
    <definedName name="_xlnm._FilterDatabase" localSheetId="0" hidden="1">LOG!$A$1:$AE$3</definedName>
    <definedName name="LOG" localSheetId="0">LOG!$A$2:$Z$3</definedName>
  </definedNames>
  <calcPr calcId="145621"/>
</workbook>
</file>

<file path=xl/calcChain.xml><?xml version="1.0" encoding="utf-8"?>
<calcChain xmlns="http://schemas.openxmlformats.org/spreadsheetml/2006/main">
  <c r="C1" i="1" l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2" i="1" l="1"/>
  <c r="AE2" i="1" l="1"/>
  <c r="AD2" i="1"/>
  <c r="AC2" i="1"/>
  <c r="AB2" i="1"/>
</calcChain>
</file>

<file path=xl/connections.xml><?xml version="1.0" encoding="utf-8"?>
<connections xmlns="http://schemas.openxmlformats.org/spreadsheetml/2006/main">
  <connection id="1" name="LOG" type="6" refreshedVersion="4" background="1" refreshOnLoad="1" saveData="1">
    <textPr codePage="850" sourceFile="C:\Users\tsslour\Documents\NIBE\LOG.csv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<sst xmlns="http://schemas.openxmlformats.org/spreadsheetml/2006/main" count="5" uniqueCount="5">
  <si>
    <t>Datetime</t>
  </si>
  <si>
    <t>Prioritet</t>
  </si>
  <si>
    <t>Relays</t>
  </si>
  <si>
    <t>Comp.status</t>
  </si>
  <si>
    <t>Comp.energy[kWh]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</si>
</sst>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0.0"/>
  </numFmts>
  <fonts count="1" x14ac:knownFonts="1"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164" fontId="0" fillId="0" borderId="0" xfId="0" applyNumberFormat="1"/>
    <xf numFmtId="165" fontId="0" fillId="0" borderId="0" xfId="0" applyNumberFormat="1"/>
    <xf numFmtId="0" fontId="0" fillId="2" borderId="0" xfId="0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"/>
          <c:order val="0"/>
          <c:tx>
            <c:strRef>
              <c:f>LOG!$C$1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LOG!$C$1:$C$3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LOG!$D$1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LOG!$D$1:$D$3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LOG!$E$1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LOG!$E$1:$E$3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LOG!$F$1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LOG!$F$1:$F$3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LOG!$G$1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LOG!$G$1:$G$3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6"/>
          <c:order val="5"/>
          <c:tx>
            <c:strRef>
              <c:f>LOG!$H$1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LOG!$H$1:$H$3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7"/>
          <c:order val="6"/>
          <c:tx>
            <c:strRef>
              <c:f>LOG!$I$1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LOG!$I$1:$I$3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8"/>
          <c:order val="7"/>
          <c:tx>
            <c:strRef>
              <c:f>LOG!$J$1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LOG!$J$1:$J$3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9"/>
          <c:order val="8"/>
          <c:tx>
            <c:strRef>
              <c:f>LOG!$K$1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LOG!$K$1:$K$3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10"/>
          <c:order val="9"/>
          <c:tx>
            <c:strRef>
              <c:f>LOG!$L$1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LOG!$L$1:$L$3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11"/>
          <c:order val="10"/>
          <c:tx>
            <c:strRef>
              <c:f>LOG!$M$1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LOG!$M$1:$M$3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12"/>
          <c:order val="11"/>
          <c:tx>
            <c:strRef>
              <c:f>LOG!$N$1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LOG!$N$1:$N$3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13"/>
          <c:order val="12"/>
          <c:tx>
            <c:strRef>
              <c:f>LOG!$O$1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LOG!$O$1:$O$3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14"/>
          <c:order val="13"/>
          <c:tx>
            <c:strRef>
              <c:f>LOG!$P$1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LOG!$P$1:$P$3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15"/>
          <c:order val="14"/>
          <c:tx>
            <c:strRef>
              <c:f>LOG!$Q$1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LOG!$Q$1:$Q$3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16"/>
          <c:order val="15"/>
          <c:tx>
            <c:strRef>
              <c:f>LOG!$R$1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LOG!$R$1:$R$3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18"/>
          <c:order val="17"/>
          <c:tx>
            <c:strRef>
              <c:f>LOG!$T$1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LOG!$T$1:$T$3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0"/>
          <c:order val="18"/>
          <c:tx>
            <c:strRef>
              <c:f>LOG!$U$1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cat>
            <c:numRef>
              <c:f>LOG!$A$1:$A$4</c:f>
              <c:numCache>
                <c:formatCode>m/d/yyyy</c:formatCode>
                <c:ptCount val="4"/>
              </c:numCache>
            </c:numRef>
          </c:cat>
          <c:val>
            <c:numRef>
              <c:f>LOG!$U$1:$U$3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19"/>
          <c:order val="19"/>
          <c:tx>
            <c:strRef>
              <c:f>LOG!$V$1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LOG!$V$1:$V$3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20"/>
          <c:order val="20"/>
          <c:tx>
            <c:strRef>
              <c:f>LOG!$W$1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LOG!$W$1:$W$3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21"/>
          <c:order val="21"/>
          <c:tx>
            <c:strRef>
              <c:f>LOG!$X$1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LOG!$X$1:$X$3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24"/>
          <c:order val="24"/>
          <c:tx>
            <c:strRef>
              <c:f>LOG!$AB$1</c:f>
              <c:strCache>
                <c:ptCount val="1"/>
                <c:pt idx="0">
                  <c:v>Comp.energy[kWh]</c:v>
                </c:pt>
              </c:strCache>
            </c:strRef>
          </c:tx>
          <c:marker>
            <c:symbol val="none"/>
          </c:marker>
          <c:val>
            <c:numRef>
              <c:f>LOG!$AB$1:$AB$3</c:f>
              <c:numCache>
                <c:formatCode>0.0</c:formatCode>
                <c:ptCount val="3"/>
                <c:pt idx="0" formatCode="General">
                  <c:v>0</c:v>
                </c:pt>
                <c:pt idx="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178112"/>
        <c:axId val="197179648"/>
      </c:lineChart>
      <c:lineChart>
        <c:grouping val="standard"/>
        <c:varyColors val="0"/>
        <c:ser>
          <c:idx val="17"/>
          <c:order val="16"/>
          <c:tx>
            <c:strRef>
              <c:f>LOG!$S$1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LOG!$S$1:$S$3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22"/>
          <c:order val="22"/>
          <c:tx>
            <c:strRef>
              <c:f>LOG!$Y$1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LOG!$Y$1:$Y$3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23"/>
          <c:order val="23"/>
          <c:tx>
            <c:strRef>
              <c:f>LOG!$Z$1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LOG!$Z$1:$Z$3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182976"/>
        <c:axId val="197181440"/>
      </c:lineChart>
      <c:catAx>
        <c:axId val="19717811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US"/>
          </a:p>
        </c:txPr>
        <c:crossAx val="197179648"/>
        <c:crossesAt val="-10"/>
        <c:auto val="1"/>
        <c:lblAlgn val="ctr"/>
        <c:lblOffset val="100"/>
        <c:tickMarkSkip val="120"/>
        <c:noMultiLvlLbl val="0"/>
      </c:catAx>
      <c:valAx>
        <c:axId val="197179648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US"/>
          </a:p>
        </c:txPr>
        <c:crossAx val="197178112"/>
        <c:crosses val="autoZero"/>
        <c:crossBetween val="between"/>
      </c:valAx>
      <c:valAx>
        <c:axId val="197181440"/>
        <c:scaling>
          <c:orientation val="minMax"/>
        </c:scaling>
        <c:delete val="0"/>
        <c:axPos val="r"/>
        <c:numFmt formatCode="0" sourceLinked="0"/>
        <c:majorTickMark val="out"/>
        <c:minorTickMark val="none"/>
        <c:tickLblPos val="nextTo"/>
        <c:crossAx val="197182976"/>
        <c:crosses val="max"/>
        <c:crossBetween val="between"/>
      </c:valAx>
      <c:catAx>
        <c:axId val="197182976"/>
        <c:scaling>
          <c:orientation val="minMax"/>
        </c:scaling>
        <c:delete val="1"/>
        <c:axPos val="b"/>
        <c:majorTickMark val="out"/>
        <c:minorTickMark val="none"/>
        <c:tickLblPos val="nextTo"/>
        <c:crossAx val="197181440"/>
        <c:crosses val="autoZero"/>
        <c:auto val="1"/>
        <c:lblAlgn val="ctr"/>
        <c:lblOffset val="100"/>
        <c:noMultiLvlLbl val="0"/>
      </c:catAx>
      <c:spPr>
        <a:solidFill>
          <a:schemeClr val="tx1">
            <a:lumMod val="75000"/>
            <a:lumOff val="25000"/>
          </a:scheme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2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"/>
          <c:order val="0"/>
          <c:tx>
            <c:strRef>
              <c:f>LOG!$C$1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cat>
            <c:numRef>
              <c:f>LOG!$A$1:$A$4</c:f>
              <c:numCache>
                <c:formatCode>m/d/yyyy</c:formatCode>
                <c:ptCount val="4"/>
              </c:numCache>
            </c:numRef>
          </c:cat>
          <c:val>
            <c:numRef>
              <c:f>LOG!$C$1:$C$3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LOG!$D$1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cat>
            <c:numRef>
              <c:f>LOG!$A$1:$A$4</c:f>
              <c:numCache>
                <c:formatCode>m/d/yyyy</c:formatCode>
                <c:ptCount val="4"/>
              </c:numCache>
            </c:numRef>
          </c:cat>
          <c:val>
            <c:numRef>
              <c:f>LOG!$D$1:$D$3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LOG!$E$1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cat>
            <c:numRef>
              <c:f>LOG!$A$1:$A$4</c:f>
              <c:numCache>
                <c:formatCode>m/d/yyyy</c:formatCode>
                <c:ptCount val="4"/>
              </c:numCache>
            </c:numRef>
          </c:cat>
          <c:val>
            <c:numRef>
              <c:f>LOG!$E$1:$E$3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LOG!$F$1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cat>
            <c:numRef>
              <c:f>LOG!$A$1:$A$4</c:f>
              <c:numCache>
                <c:formatCode>m/d/yyyy</c:formatCode>
                <c:ptCount val="4"/>
              </c:numCache>
            </c:numRef>
          </c:cat>
          <c:val>
            <c:numRef>
              <c:f>LOG!$F$1:$F$3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LOG!$G$1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cat>
            <c:numRef>
              <c:f>LOG!$A$1:$A$4</c:f>
              <c:numCache>
                <c:formatCode>m/d/yyyy</c:formatCode>
                <c:ptCount val="4"/>
              </c:numCache>
            </c:numRef>
          </c:cat>
          <c:val>
            <c:numRef>
              <c:f>LOG!$G$1:$G$3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6"/>
          <c:order val="5"/>
          <c:tx>
            <c:strRef>
              <c:f>LOG!$H$1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cat>
            <c:numRef>
              <c:f>LOG!$A$1:$A$4</c:f>
              <c:numCache>
                <c:formatCode>m/d/yyyy</c:formatCode>
                <c:ptCount val="4"/>
              </c:numCache>
            </c:numRef>
          </c:cat>
          <c:val>
            <c:numRef>
              <c:f>LOG!$H$1:$H$3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195648"/>
        <c:axId val="197197184"/>
      </c:lineChart>
      <c:catAx>
        <c:axId val="197195648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US"/>
          </a:p>
        </c:txPr>
        <c:crossAx val="197197184"/>
        <c:crossesAt val="-10"/>
        <c:auto val="1"/>
        <c:lblAlgn val="ctr"/>
        <c:lblOffset val="100"/>
        <c:tickMarkSkip val="120"/>
        <c:noMultiLvlLbl val="0"/>
      </c:catAx>
      <c:valAx>
        <c:axId val="197197184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US"/>
          </a:p>
        </c:txPr>
        <c:crossAx val="197195648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2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7"/>
          <c:order val="0"/>
          <c:tx>
            <c:strRef>
              <c:f>LOG!$I$1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cat>
            <c:numRef>
              <c:f>LOG!$A$1:$A$4</c:f>
              <c:numCache>
                <c:formatCode>m/d/yyyy</c:formatCode>
                <c:ptCount val="4"/>
              </c:numCache>
            </c:numRef>
          </c:cat>
          <c:val>
            <c:numRef>
              <c:f>LOG!$I$1:$I$3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8"/>
          <c:order val="1"/>
          <c:tx>
            <c:strRef>
              <c:f>LOG!$J$1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cat>
            <c:numRef>
              <c:f>LOG!$A$1:$A$4</c:f>
              <c:numCache>
                <c:formatCode>m/d/yyyy</c:formatCode>
                <c:ptCount val="4"/>
              </c:numCache>
            </c:numRef>
          </c:cat>
          <c:val>
            <c:numRef>
              <c:f>LOG!$J$1:$J$3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9"/>
          <c:order val="2"/>
          <c:tx>
            <c:strRef>
              <c:f>LOG!$K$1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cat>
            <c:numRef>
              <c:f>LOG!$A$1:$A$4</c:f>
              <c:numCache>
                <c:formatCode>m/d/yyyy</c:formatCode>
                <c:ptCount val="4"/>
              </c:numCache>
            </c:numRef>
          </c:cat>
          <c:val>
            <c:numRef>
              <c:f>LOG!$K$1:$K$3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10"/>
          <c:order val="3"/>
          <c:tx>
            <c:strRef>
              <c:f>LOG!$L$1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cat>
            <c:numRef>
              <c:f>LOG!$A$1:$A$4</c:f>
              <c:numCache>
                <c:formatCode>m/d/yyyy</c:formatCode>
                <c:ptCount val="4"/>
              </c:numCache>
            </c:numRef>
          </c:cat>
          <c:val>
            <c:numRef>
              <c:f>LOG!$L$1:$L$3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11"/>
          <c:order val="4"/>
          <c:tx>
            <c:strRef>
              <c:f>LOG!$M$1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cat>
            <c:numRef>
              <c:f>LOG!$A$1:$A$4</c:f>
              <c:numCache>
                <c:formatCode>m/d/yyyy</c:formatCode>
                <c:ptCount val="4"/>
              </c:numCache>
            </c:numRef>
          </c:cat>
          <c:val>
            <c:numRef>
              <c:f>LOG!$M$1:$M$3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12"/>
          <c:order val="5"/>
          <c:tx>
            <c:strRef>
              <c:f>LOG!$N$1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cat>
            <c:numRef>
              <c:f>LOG!$A$1:$A$4</c:f>
              <c:numCache>
                <c:formatCode>m/d/yyyy</c:formatCode>
                <c:ptCount val="4"/>
              </c:numCache>
            </c:numRef>
          </c:cat>
          <c:val>
            <c:numRef>
              <c:f>LOG!$N$1:$N$3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0380544"/>
        <c:axId val="220542080"/>
      </c:lineChart>
      <c:catAx>
        <c:axId val="22038054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US"/>
          </a:p>
        </c:txPr>
        <c:crossAx val="220542080"/>
        <c:crossesAt val="-10"/>
        <c:auto val="1"/>
        <c:lblAlgn val="ctr"/>
        <c:lblOffset val="100"/>
        <c:tickMarkSkip val="120"/>
        <c:noMultiLvlLbl val="0"/>
      </c:catAx>
      <c:valAx>
        <c:axId val="22054208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US"/>
          </a:p>
        </c:txPr>
        <c:crossAx val="220380544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2"/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LOG!$O$1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cat>
            <c:numRef>
              <c:f>LOG!$A$1:$A$4</c:f>
              <c:numCache>
                <c:formatCode>m/d/yyyy</c:formatCode>
                <c:ptCount val="4"/>
              </c:numCache>
            </c:numRef>
          </c:cat>
          <c:val>
            <c:numRef>
              <c:f>LOG!$O$1:$O$3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14"/>
          <c:order val="1"/>
          <c:tx>
            <c:strRef>
              <c:f>LOG!$P$1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cat>
            <c:numRef>
              <c:f>LOG!$A$1:$A$4</c:f>
              <c:numCache>
                <c:formatCode>m/d/yyyy</c:formatCode>
                <c:ptCount val="4"/>
              </c:numCache>
            </c:numRef>
          </c:cat>
          <c:val>
            <c:numRef>
              <c:f>LOG!$P$1:$P$3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15"/>
          <c:order val="2"/>
          <c:tx>
            <c:strRef>
              <c:f>LOG!$Q$1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cat>
            <c:numRef>
              <c:f>LOG!$A$1:$A$4</c:f>
              <c:numCache>
                <c:formatCode>m/d/yyyy</c:formatCode>
                <c:ptCount val="4"/>
              </c:numCache>
            </c:numRef>
          </c:cat>
          <c:val>
            <c:numRef>
              <c:f>LOG!$Q$1:$Q$3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16"/>
          <c:order val="3"/>
          <c:tx>
            <c:strRef>
              <c:f>LOG!$R$1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cat>
            <c:numRef>
              <c:f>LOG!$A$1:$A$4</c:f>
              <c:numCache>
                <c:formatCode>m/d/yyyy</c:formatCode>
                <c:ptCount val="4"/>
              </c:numCache>
            </c:numRef>
          </c:cat>
          <c:val>
            <c:numRef>
              <c:f>LOG!$R$1:$R$3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24"/>
          <c:order val="5"/>
          <c:tx>
            <c:strRef>
              <c:f>LOG!$AB$1</c:f>
              <c:strCache>
                <c:ptCount val="1"/>
                <c:pt idx="0">
                  <c:v>Comp.energy[kWh]</c:v>
                </c:pt>
              </c:strCache>
            </c:strRef>
          </c:tx>
          <c:marker>
            <c:symbol val="none"/>
          </c:marker>
          <c:cat>
            <c:numRef>
              <c:f>LOG!$A$1:$A$4</c:f>
              <c:numCache>
                <c:formatCode>m/d/yyyy</c:formatCode>
                <c:ptCount val="4"/>
              </c:numCache>
            </c:numRef>
          </c:cat>
          <c:val>
            <c:numRef>
              <c:f>LOG!$AB$1:$AB$3</c:f>
              <c:numCache>
                <c:formatCode>0.0</c:formatCode>
                <c:ptCount val="3"/>
                <c:pt idx="0" formatCode="General">
                  <c:v>0</c:v>
                </c:pt>
                <c:pt idx="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0592768"/>
        <c:axId val="220606848"/>
      </c:lineChart>
      <c:lineChart>
        <c:grouping val="standard"/>
        <c:varyColors val="0"/>
        <c:ser>
          <c:idx val="17"/>
          <c:order val="4"/>
          <c:tx>
            <c:strRef>
              <c:f>LOG!$S$1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cat>
            <c:numRef>
              <c:f>LOG!$A$1:$A$4</c:f>
              <c:numCache>
                <c:formatCode>m/d/yyyy</c:formatCode>
                <c:ptCount val="4"/>
              </c:numCache>
            </c:numRef>
          </c:cat>
          <c:val>
            <c:numRef>
              <c:f>LOG!$S$1:$S$3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0609920"/>
        <c:axId val="220608384"/>
      </c:lineChart>
      <c:catAx>
        <c:axId val="220592768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US"/>
          </a:p>
        </c:txPr>
        <c:crossAx val="220606848"/>
        <c:crossesAt val="-10"/>
        <c:auto val="1"/>
        <c:lblAlgn val="ctr"/>
        <c:lblOffset val="100"/>
        <c:tickMarkSkip val="120"/>
        <c:noMultiLvlLbl val="0"/>
      </c:catAx>
      <c:valAx>
        <c:axId val="220606848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US"/>
          </a:p>
        </c:txPr>
        <c:crossAx val="220592768"/>
        <c:crosses val="autoZero"/>
        <c:crossBetween val="between"/>
      </c:valAx>
      <c:valAx>
        <c:axId val="220608384"/>
        <c:scaling>
          <c:orientation val="minMax"/>
        </c:scaling>
        <c:delete val="0"/>
        <c:axPos val="r"/>
        <c:numFmt formatCode="0" sourceLinked="0"/>
        <c:majorTickMark val="out"/>
        <c:minorTickMark val="none"/>
        <c:tickLblPos val="nextTo"/>
        <c:crossAx val="220609920"/>
        <c:crosses val="max"/>
        <c:crossBetween val="between"/>
      </c:valAx>
      <c:catAx>
        <c:axId val="22060992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220608384"/>
        <c:crosses val="autoZero"/>
        <c:auto val="1"/>
        <c:lblAlgn val="ctr"/>
        <c:lblOffset val="100"/>
        <c:noMultiLvlLbl val="0"/>
      </c:catAx>
      <c:spPr>
        <a:solidFill>
          <a:schemeClr val="tx1">
            <a:lumMod val="75000"/>
            <a:lumOff val="25000"/>
          </a:scheme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2"/>
    </a:solidFill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8"/>
          <c:order val="0"/>
          <c:tx>
            <c:strRef>
              <c:f>LOG!$T$1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LOG!$T$1:$T$3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LOG!$U$1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cat>
            <c:numRef>
              <c:f>LOG!$A$1:$A$4</c:f>
              <c:numCache>
                <c:formatCode>m/d/yyyy</c:formatCode>
                <c:ptCount val="4"/>
              </c:numCache>
            </c:numRef>
          </c:cat>
          <c:val>
            <c:numRef>
              <c:f>LOG!$U$1:$U$3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19"/>
          <c:order val="2"/>
          <c:tx>
            <c:strRef>
              <c:f>LOG!$V$1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LOG!$V$1:$V$3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20"/>
          <c:order val="3"/>
          <c:tx>
            <c:strRef>
              <c:f>LOG!$W$1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LOG!$W$1:$W$3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ser>
          <c:idx val="21"/>
          <c:order val="4"/>
          <c:tx>
            <c:strRef>
              <c:f>LOG!$X$1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LOG!$X$1:$X$3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0899968"/>
        <c:axId val="220901760"/>
      </c:lineChart>
      <c:catAx>
        <c:axId val="22089996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US"/>
          </a:p>
        </c:txPr>
        <c:crossAx val="220901760"/>
        <c:crossesAt val="-10"/>
        <c:auto val="1"/>
        <c:lblAlgn val="ctr"/>
        <c:lblOffset val="100"/>
        <c:tickMarkSkip val="120"/>
        <c:noMultiLvlLbl val="0"/>
      </c:catAx>
      <c:valAx>
        <c:axId val="22090176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US"/>
          </a:p>
        </c:txPr>
        <c:crossAx val="220899968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2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0</xdr:row>
      <xdr:rowOff>0</xdr:rowOff>
    </xdr:from>
    <xdr:to>
      <xdr:col>20</xdr:col>
      <xdr:colOff>593912</xdr:colOff>
      <xdr:row>42</xdr:row>
      <xdr:rowOff>11206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0</xdr:row>
      <xdr:rowOff>0</xdr:rowOff>
    </xdr:from>
    <xdr:to>
      <xdr:col>20</xdr:col>
      <xdr:colOff>593912</xdr:colOff>
      <xdr:row>42</xdr:row>
      <xdr:rowOff>11206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0</xdr:row>
      <xdr:rowOff>0</xdr:rowOff>
    </xdr:from>
    <xdr:to>
      <xdr:col>20</xdr:col>
      <xdr:colOff>593912</xdr:colOff>
      <xdr:row>42</xdr:row>
      <xdr:rowOff>11206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0</xdr:row>
      <xdr:rowOff>0</xdr:rowOff>
    </xdr:from>
    <xdr:to>
      <xdr:col>20</xdr:col>
      <xdr:colOff>593912</xdr:colOff>
      <xdr:row>42</xdr:row>
      <xdr:rowOff>11206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0</xdr:row>
      <xdr:rowOff>0</xdr:rowOff>
    </xdr:from>
    <xdr:to>
      <xdr:col>20</xdr:col>
      <xdr:colOff>593912</xdr:colOff>
      <xdr:row>42</xdr:row>
      <xdr:rowOff>11206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LOG" refreshOnLoad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:Z2"/>
    </sheetView>
  </sheetViews>
  <sheetFormatPr defaultRowHeight="12.75" x14ac:dyDescent="0.2"/>
  <cols>
    <col min="1" max="1" width="10.140625" customWidth="1"/>
    <col min="2" max="2" width="8.140625" customWidth="1"/>
    <col min="3" max="3" width="4.28515625" customWidth="1"/>
    <col min="4" max="4" width="11.5703125" customWidth="1"/>
    <col min="5" max="5" width="4.28515625" customWidth="1"/>
    <col min="6" max="6" width="15.7109375" customWidth="1"/>
    <col min="7" max="8" width="4.28515625" customWidth="1"/>
    <col min="9" max="14" width="11.42578125" customWidth="1"/>
    <col min="15" max="17" width="10.7109375" customWidth="1"/>
    <col min="18" max="18" width="14.140625" customWidth="1"/>
    <col min="19" max="19" width="15.5703125" customWidth="1"/>
    <col min="20" max="20" width="12.5703125" customWidth="1"/>
    <col min="21" max="21" width="9.7109375" customWidth="1"/>
    <col min="22" max="22" width="4.28515625" customWidth="1"/>
    <col min="23" max="23" width="5.85546875" customWidth="1"/>
    <col min="24" max="24" width="10.5703125" customWidth="1"/>
    <col min="25" max="25" width="11.140625" customWidth="1"/>
    <col min="26" max="27" width="12.140625" customWidth="1"/>
    <col min="28" max="1026" width="11.5703125"/>
  </cols>
  <sheetData>
    <row r="1" spans="1:31" x14ac:dyDescent="0.2">
      <c r="A1" s="6"/>
      <c r="B1" s="6"/>
      <c r="C1" s="6">
        <f t="shared" ref="C1:Z1" ca="1" si="0">OFFSET(C$1,2,0)</f>
        <v>0</v>
      </c>
      <c r="D1" s="6">
        <f t="shared" ca="1" si="0"/>
        <v>0</v>
      </c>
      <c r="E1" s="6">
        <f t="shared" ca="1" si="0"/>
        <v>0</v>
      </c>
      <c r="F1" s="6">
        <f t="shared" ca="1" si="0"/>
        <v>0</v>
      </c>
      <c r="G1" s="6">
        <f t="shared" ca="1" si="0"/>
        <v>0</v>
      </c>
      <c r="H1" s="6">
        <f t="shared" ca="1" si="0"/>
        <v>0</v>
      </c>
      <c r="I1" s="6">
        <f t="shared" ca="1" si="0"/>
        <v>0</v>
      </c>
      <c r="J1" s="6">
        <f t="shared" ca="1" si="0"/>
        <v>0</v>
      </c>
      <c r="K1" s="6">
        <f t="shared" ca="1" si="0"/>
        <v>0</v>
      </c>
      <c r="L1" s="6">
        <f t="shared" ca="1" si="0"/>
        <v>0</v>
      </c>
      <c r="M1" s="6">
        <f t="shared" ca="1" si="0"/>
        <v>0</v>
      </c>
      <c r="N1" s="6">
        <f t="shared" ca="1" si="0"/>
        <v>0</v>
      </c>
      <c r="O1" s="6">
        <f t="shared" ca="1" si="0"/>
        <v>0</v>
      </c>
      <c r="P1" s="6">
        <f t="shared" ca="1" si="0"/>
        <v>0</v>
      </c>
      <c r="Q1" s="6">
        <f t="shared" ca="1" si="0"/>
        <v>0</v>
      </c>
      <c r="R1" s="6">
        <f t="shared" ca="1" si="0"/>
        <v>0</v>
      </c>
      <c r="S1" s="6">
        <f t="shared" ca="1" si="0"/>
        <v>0</v>
      </c>
      <c r="T1" s="6">
        <f t="shared" ca="1" si="0"/>
        <v>0</v>
      </c>
      <c r="U1" s="6">
        <f t="shared" ca="1" si="0"/>
        <v>0</v>
      </c>
      <c r="V1" s="6">
        <f t="shared" ca="1" si="0"/>
        <v>0</v>
      </c>
      <c r="W1" s="6">
        <f t="shared" ca="1" si="0"/>
        <v>0</v>
      </c>
      <c r="X1" s="6">
        <f t="shared" ca="1" si="0"/>
        <v>0</v>
      </c>
      <c r="Y1" s="6">
        <f t="shared" ca="1" si="0"/>
        <v>0</v>
      </c>
      <c r="Z1" s="6">
        <f t="shared" ca="1" si="0"/>
        <v>0</v>
      </c>
      <c r="AA1" s="5" t="s">
        <v>0</v>
      </c>
      <c r="AB1" s="5" t="s">
        <v>4</v>
      </c>
      <c r="AC1" s="5" t="s">
        <v>1</v>
      </c>
      <c r="AD1" s="5" t="s">
        <v>3</v>
      </c>
      <c r="AE1" s="5" t="s">
        <v>2</v>
      </c>
    </row>
    <row r="2" spans="1:31" x14ac:dyDescent="0.2">
      <c r="A2" s="1"/>
      <c r="B2" s="2"/>
      <c r="AA2" s="3" t="str">
        <f>TEXT($A2,"åååå-MM-dd")&amp;" "&amp;TEXT($B2,"tt:mm:ss")</f>
        <v>1900-01-00 00:00:00</v>
      </c>
      <c r="AB2" s="4">
        <f>$Z2*0.65</f>
        <v>0</v>
      </c>
      <c r="AC2" t="str">
        <f>IF($V2=20,"Water",IF($V2=30,"Heating",IF($V2=50,"Transfer","Cool")))</f>
        <v>Cool</v>
      </c>
      <c r="AD2" t="str">
        <f>IF($X2=20,"Stopped",IF($X2=40,"Starting",IF($X2=60,"Running","Stopped")))</f>
        <v>Stopped</v>
      </c>
      <c r="AE2" t="str">
        <f>IF(VALUE(RIGHT(T(DEC2BIN($U2,4)),1))=1,"Comp, ","")&amp;IF(VALUE(MID(T(DEC2BIN($U2,4)),3,1))=1,"Heat, ","")&amp;IF(VALUE(MID(T(DEC2BIN($U2,4)),2,1))=1,"Cold, ","")&amp;IF(VALUE(LEFT(T(DEC2BIN($U2,4)),1))=1,"Shunt(HW)","")</f>
        <v/>
      </c>
    </row>
    <row r="3" spans="1:31" x14ac:dyDescent="0.2">
      <c r="A3" s="1"/>
      <c r="B3" s="2"/>
    </row>
  </sheetData>
  <autoFilter ref="A1:AE3"/>
  <pageMargins left="0.78749999999999998" right="0.78749999999999998" top="1.0249999999999999" bottom="1.0249999999999999" header="0.78749999999999998" footer="0.78749999999999998"/>
  <pageSetup paperSize="0" scale="0" orientation="portrait" usePrinterDefaults="0" useFirstPageNumber="1" horizontalDpi="0" verticalDpi="0" copies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LOG</vt:lpstr>
      <vt:lpstr>Chart</vt:lpstr>
      <vt:lpstr>Chart (2)</vt:lpstr>
      <vt:lpstr>Chart (3)</vt:lpstr>
      <vt:lpstr>Chart (4)</vt:lpstr>
      <vt:lpstr>Chart (5)</vt:lpstr>
      <vt:lpstr>LOG!LOG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Tomas Lourie</cp:lastModifiedBy>
  <cp:revision>2</cp:revision>
  <dcterms:created xsi:type="dcterms:W3CDTF">2016-03-15T20:39:17Z</dcterms:created>
  <dcterms:modified xsi:type="dcterms:W3CDTF">2016-03-24T09:42:52Z</dcterms:modified>
  <dc:language>en-US</dc:language>
</cp:coreProperties>
</file>