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40" yWindow="3400" windowWidth="24680" windowHeight="1556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3" i="1" l="1"/>
  <c r="F23" i="1"/>
  <c r="G23" i="1"/>
  <c r="H23" i="1"/>
  <c r="D23" i="1"/>
  <c r="F20" i="1"/>
  <c r="G20" i="1"/>
  <c r="H20" i="1"/>
  <c r="F21" i="1"/>
  <c r="G21" i="1"/>
  <c r="H21" i="1"/>
  <c r="F22" i="1"/>
  <c r="G22" i="1"/>
  <c r="H22" i="1"/>
  <c r="H19" i="1"/>
  <c r="G19" i="1"/>
  <c r="F19" i="1"/>
  <c r="E12" i="1"/>
  <c r="F12" i="1"/>
  <c r="G9" i="1"/>
  <c r="G10" i="1"/>
  <c r="G11" i="1"/>
  <c r="G12" i="1"/>
  <c r="H9" i="1"/>
  <c r="H10" i="1"/>
  <c r="H11" i="1"/>
  <c r="H12" i="1"/>
  <c r="D12" i="1"/>
  <c r="H8" i="1"/>
  <c r="G8" i="1"/>
  <c r="E9" i="1"/>
  <c r="E10" i="1"/>
  <c r="E11" i="1"/>
  <c r="E8" i="1"/>
</calcChain>
</file>

<file path=xl/sharedStrings.xml><?xml version="1.0" encoding="utf-8"?>
<sst xmlns="http://schemas.openxmlformats.org/spreadsheetml/2006/main" count="32" uniqueCount="20">
  <si>
    <t>olja liter</t>
  </si>
  <si>
    <t>kostnad</t>
  </si>
  <si>
    <t>EL kWh</t>
  </si>
  <si>
    <t>summa</t>
  </si>
  <si>
    <t>period</t>
  </si>
  <si>
    <t>SUMMA</t>
  </si>
  <si>
    <t>Lönar sig värmepump jämfört med oljeeldning?</t>
  </si>
  <si>
    <t>medeltemp</t>
  </si>
  <si>
    <t>°C</t>
  </si>
  <si>
    <t>Oljeeldning och hushålls-el dec 2008 - mars 2009</t>
  </si>
  <si>
    <t>Värmepump och hushålls-el dec 2011-mars 2012</t>
  </si>
  <si>
    <t xml:space="preserve">VP EL </t>
  </si>
  <si>
    <t>kWh</t>
  </si>
  <si>
    <t>HH EL</t>
  </si>
  <si>
    <t>TOT</t>
  </si>
  <si>
    <t>kostnad VP</t>
  </si>
  <si>
    <t>Kostn tot</t>
  </si>
  <si>
    <t>kr</t>
  </si>
  <si>
    <t>Jag har räknat med ett oljepris på 13 kr/liter och ett kWh-pris på 1,50 kr</t>
  </si>
  <si>
    <t>Investering i VP mm tot ca 165000 kr m 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</si>
</sst>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17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1" fontId="1" fillId="0" borderId="0" xfId="0" applyNumberFormat="1" applyFont="1"/>
    <xf numFmtId="2" fontId="1" fillId="0" borderId="0" xfId="0" applyNumberFormat="1" applyFont="1" applyAlignment="1">
      <alignment horizontal="right"/>
    </xf>
  </cellXfs>
  <cellStyles count="23">
    <cellStyle name="Följd hyperlänk" xfId="2" builtinId="9" hidden="1"/>
    <cellStyle name="Följd hyperlänk" xfId="4" builtinId="9" hidden="1"/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Följd hyperlänk" xfId="16" builtinId="9" hidden="1"/>
    <cellStyle name="Följd hyperlänk" xfId="18" builtinId="9" hidden="1"/>
    <cellStyle name="Följd hyperlänk" xfId="20" builtinId="9" hidden="1"/>
    <cellStyle name="Följd hyperlänk" xfId="22" builtinId="9" hidden="1"/>
    <cellStyle name="Hyperlänk" xfId="1" builtinId="8" hidden="1"/>
    <cellStyle name="Hyperlänk" xfId="3" builtinId="8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Hyperlänk" xfId="15" builtinId="8" hidden="1"/>
    <cellStyle name="Hyperlänk" xfId="17" builtinId="8" hidden="1"/>
    <cellStyle name="Hyperlänk" xfId="19" builtinId="8" hidden="1"/>
    <cellStyle name="Hyperlä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abSelected="1" workbookViewId="0">
      <selection activeCell="L8" sqref="L8"/>
    </sheetView>
  </sheetViews>
  <sheetFormatPr baseColWidth="10" defaultRowHeight="15" x14ac:dyDescent="0"/>
  <cols>
    <col min="1" max="1" width="4.1640625" customWidth="1"/>
    <col min="2" max="2" width="8.5" customWidth="1"/>
    <col min="3" max="3" width="10.33203125" customWidth="1"/>
    <col min="4" max="4" width="7.83203125" customWidth="1"/>
    <col min="5" max="5" width="10" customWidth="1"/>
    <col min="6" max="6" width="7.33203125" customWidth="1"/>
    <col min="7" max="7" width="11" customWidth="1"/>
    <col min="8" max="8" width="11.6640625" customWidth="1"/>
  </cols>
  <sheetData>
    <row r="2" spans="2:8">
      <c r="B2" t="s">
        <v>6</v>
      </c>
    </row>
    <row r="3" spans="2:8">
      <c r="B3" t="s">
        <v>9</v>
      </c>
    </row>
    <row r="4" spans="2:8">
      <c r="B4" t="s">
        <v>18</v>
      </c>
    </row>
    <row r="6" spans="2:8">
      <c r="B6" s="1" t="s">
        <v>4</v>
      </c>
      <c r="C6" s="1" t="s">
        <v>7</v>
      </c>
      <c r="D6" s="1" t="s">
        <v>0</v>
      </c>
      <c r="E6" s="1" t="s">
        <v>1</v>
      </c>
      <c r="F6" s="1" t="s">
        <v>2</v>
      </c>
      <c r="G6" s="1" t="s">
        <v>1</v>
      </c>
      <c r="H6" s="1" t="s">
        <v>3</v>
      </c>
    </row>
    <row r="7" spans="2:8">
      <c r="C7" s="1" t="s">
        <v>8</v>
      </c>
      <c r="E7" s="1" t="s">
        <v>17</v>
      </c>
      <c r="F7" s="1"/>
      <c r="G7" s="1" t="s">
        <v>17</v>
      </c>
      <c r="H7" s="1" t="s">
        <v>17</v>
      </c>
    </row>
    <row r="8" spans="2:8">
      <c r="B8" s="3">
        <v>39783</v>
      </c>
      <c r="C8" s="4">
        <v>1.4</v>
      </c>
      <c r="D8">
        <v>483</v>
      </c>
      <c r="E8">
        <f>D8*13</f>
        <v>6279</v>
      </c>
      <c r="F8">
        <v>862</v>
      </c>
      <c r="G8" s="2">
        <f>F8*1.5</f>
        <v>1293</v>
      </c>
      <c r="H8" s="2">
        <f>E8+G8</f>
        <v>7572</v>
      </c>
    </row>
    <row r="9" spans="2:8">
      <c r="B9" s="3">
        <v>39814</v>
      </c>
      <c r="C9" s="4">
        <v>1.5</v>
      </c>
      <c r="D9">
        <v>525</v>
      </c>
      <c r="E9">
        <f t="shared" ref="E9:E11" si="0">D9*13</f>
        <v>6825</v>
      </c>
      <c r="F9">
        <v>874</v>
      </c>
      <c r="G9" s="2">
        <f t="shared" ref="G9:G11" si="1">F9*1.5</f>
        <v>1311</v>
      </c>
      <c r="H9" s="2">
        <f t="shared" ref="H9:H11" si="2">E9+G9</f>
        <v>8136</v>
      </c>
    </row>
    <row r="10" spans="2:8">
      <c r="B10" s="3">
        <v>39845</v>
      </c>
      <c r="C10" s="4">
        <v>-1.5</v>
      </c>
      <c r="D10">
        <v>486</v>
      </c>
      <c r="E10">
        <f t="shared" si="0"/>
        <v>6318</v>
      </c>
      <c r="F10">
        <v>763</v>
      </c>
      <c r="G10" s="2">
        <f t="shared" si="1"/>
        <v>1144.5</v>
      </c>
      <c r="H10" s="2">
        <f t="shared" si="2"/>
        <v>7462.5</v>
      </c>
    </row>
    <row r="11" spans="2:8">
      <c r="B11" s="3">
        <v>39873</v>
      </c>
      <c r="C11" s="4">
        <v>1.5</v>
      </c>
      <c r="D11">
        <v>441</v>
      </c>
      <c r="E11">
        <f t="shared" si="0"/>
        <v>5733</v>
      </c>
      <c r="F11">
        <v>668</v>
      </c>
      <c r="G11" s="2">
        <f t="shared" si="1"/>
        <v>1002</v>
      </c>
      <c r="H11" s="2">
        <f t="shared" si="2"/>
        <v>6735</v>
      </c>
    </row>
    <row r="12" spans="2:8">
      <c r="B12" s="5" t="s">
        <v>5</v>
      </c>
      <c r="C12" s="8"/>
      <c r="D12" s="7">
        <f>SUM(D8:D11)</f>
        <v>1935</v>
      </c>
      <c r="E12" s="7">
        <f t="shared" ref="E12:H12" si="3">SUM(E8:E11)</f>
        <v>25155</v>
      </c>
      <c r="F12" s="7">
        <f t="shared" si="3"/>
        <v>3167</v>
      </c>
      <c r="G12" s="7">
        <f t="shared" si="3"/>
        <v>4750.5</v>
      </c>
      <c r="H12" s="7">
        <f t="shared" si="3"/>
        <v>29905.5</v>
      </c>
    </row>
    <row r="14" spans="2:8">
      <c r="B14" t="s">
        <v>10</v>
      </c>
    </row>
    <row r="15" spans="2:8">
      <c r="B15" t="s">
        <v>18</v>
      </c>
    </row>
    <row r="17" spans="2:8">
      <c r="B17" s="1" t="s">
        <v>4</v>
      </c>
      <c r="C17" s="1" t="s">
        <v>7</v>
      </c>
      <c r="D17" s="1" t="s">
        <v>11</v>
      </c>
      <c r="E17" s="1" t="s">
        <v>13</v>
      </c>
      <c r="F17" s="1" t="s">
        <v>14</v>
      </c>
      <c r="G17" s="1" t="s">
        <v>15</v>
      </c>
      <c r="H17" s="1" t="s">
        <v>16</v>
      </c>
    </row>
    <row r="18" spans="2:8">
      <c r="C18" s="1" t="s">
        <v>8</v>
      </c>
      <c r="D18" s="1" t="s">
        <v>12</v>
      </c>
      <c r="E18" s="1" t="s">
        <v>12</v>
      </c>
      <c r="F18" s="1" t="s">
        <v>12</v>
      </c>
      <c r="G18" s="1" t="s">
        <v>17</v>
      </c>
      <c r="H18" s="1" t="s">
        <v>17</v>
      </c>
    </row>
    <row r="19" spans="2:8">
      <c r="B19" s="3">
        <v>40878</v>
      </c>
      <c r="C19" s="4">
        <v>2.8</v>
      </c>
      <c r="D19">
        <v>825</v>
      </c>
      <c r="E19">
        <v>793</v>
      </c>
      <c r="F19" s="2">
        <f>D19+E19</f>
        <v>1618</v>
      </c>
      <c r="G19" s="2">
        <f>D19*1.5</f>
        <v>1237.5</v>
      </c>
      <c r="H19" s="2">
        <f>F19*1.5</f>
        <v>2427</v>
      </c>
    </row>
    <row r="20" spans="2:8">
      <c r="B20" s="3">
        <v>40909</v>
      </c>
      <c r="C20" s="4">
        <v>-0.8</v>
      </c>
      <c r="D20">
        <v>1123</v>
      </c>
      <c r="E20">
        <v>707</v>
      </c>
      <c r="F20" s="2">
        <f t="shared" ref="F20:F22" si="4">D20+E20</f>
        <v>1830</v>
      </c>
      <c r="G20" s="2">
        <f t="shared" ref="G20:G22" si="5">D20*1.5</f>
        <v>1684.5</v>
      </c>
      <c r="H20" s="2">
        <f t="shared" ref="H20:H22" si="6">F20*1.5</f>
        <v>2745</v>
      </c>
    </row>
    <row r="21" spans="2:8">
      <c r="B21" s="3">
        <v>40940</v>
      </c>
      <c r="C21" s="4">
        <v>-3</v>
      </c>
      <c r="D21">
        <v>1346</v>
      </c>
      <c r="E21">
        <v>558</v>
      </c>
      <c r="F21" s="2">
        <f t="shared" si="4"/>
        <v>1904</v>
      </c>
      <c r="G21" s="2">
        <f t="shared" si="5"/>
        <v>2019</v>
      </c>
      <c r="H21" s="2">
        <f t="shared" si="6"/>
        <v>2856</v>
      </c>
    </row>
    <row r="22" spans="2:8">
      <c r="B22" s="3">
        <v>40969</v>
      </c>
      <c r="C22" s="4">
        <v>4.9000000000000004</v>
      </c>
      <c r="D22">
        <v>732</v>
      </c>
      <c r="E22">
        <v>565</v>
      </c>
      <c r="F22" s="2">
        <f t="shared" si="4"/>
        <v>1297</v>
      </c>
      <c r="G22" s="2">
        <f t="shared" si="5"/>
        <v>1098</v>
      </c>
      <c r="H22" s="2">
        <f t="shared" si="6"/>
        <v>1945.5</v>
      </c>
    </row>
    <row r="23" spans="2:8">
      <c r="B23" s="5" t="s">
        <v>5</v>
      </c>
      <c r="C23" s="6"/>
      <c r="D23" s="7">
        <f>SUM(D19:D22)</f>
        <v>4026</v>
      </c>
      <c r="E23" s="7">
        <f t="shared" ref="E23:H23" si="7">SUM(E19:E22)</f>
        <v>2623</v>
      </c>
      <c r="F23" s="7">
        <f t="shared" si="7"/>
        <v>6649</v>
      </c>
      <c r="G23" s="7">
        <f t="shared" si="7"/>
        <v>6039</v>
      </c>
      <c r="H23" s="7">
        <f t="shared" si="7"/>
        <v>9973.5</v>
      </c>
    </row>
    <row r="25" spans="2:8">
      <c r="B25" t="s">
        <v>19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 Eklöf</dc:creator>
  <cp:lastModifiedBy>Per Eklöf</cp:lastModifiedBy>
  <cp:lastPrinted>2012-04-15T05:30:29Z</cp:lastPrinted>
  <dcterms:created xsi:type="dcterms:W3CDTF">2012-04-15T05:30:17Z</dcterms:created>
  <dcterms:modified xsi:type="dcterms:W3CDTF">2012-04-15T06:42:53Z</dcterms:modified>
</cp:coreProperties>
</file>