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5390" windowHeight="7980"/>
  </bookViews>
  <sheets>
    <sheet name="Data" sheetId="1" r:id="rId1"/>
    <sheet name="El o bergvärme" sheetId="3" r:id="rId2"/>
    <sheet name="VP stat." sheetId="4" r:id="rId3"/>
    <sheet name="Återbetalningstid" sheetId="5" r:id="rId4"/>
  </sheets>
  <definedNames>
    <definedName name="_xlnm._FilterDatabase" localSheetId="0" hidden="1">Data!$A$3:$A$1952</definedName>
  </definedNames>
  <calcPr calcId="125725"/>
</workbook>
</file>

<file path=xl/calcChain.xml><?xml version="1.0" encoding="utf-8"?>
<calcChain xmlns="http://schemas.openxmlformats.org/spreadsheetml/2006/main">
  <c r="P49" i="1"/>
  <c r="H49"/>
  <c r="O49"/>
  <c r="G49"/>
  <c r="N49"/>
  <c r="P48"/>
  <c r="H48"/>
  <c r="O48"/>
  <c r="G48"/>
  <c r="Q48"/>
  <c r="P47"/>
  <c r="H47"/>
  <c r="O47"/>
  <c r="G47"/>
  <c r="N47"/>
  <c r="P46"/>
  <c r="H46"/>
  <c r="O46"/>
  <c r="G46"/>
  <c r="Q46"/>
  <c r="J8" i="5"/>
  <c r="K8"/>
  <c r="L8"/>
  <c r="M8"/>
  <c r="I8"/>
  <c r="F8"/>
  <c r="E8"/>
  <c r="D8"/>
  <c r="C8"/>
  <c r="I15"/>
  <c r="F15"/>
  <c r="E15"/>
  <c r="D15"/>
  <c r="C15"/>
  <c r="B15"/>
  <c r="C9"/>
  <c r="D9"/>
  <c r="J9"/>
  <c r="J15"/>
  <c r="I12"/>
  <c r="I14"/>
  <c r="M11"/>
  <c r="L11"/>
  <c r="K11"/>
  <c r="J11"/>
  <c r="I11"/>
  <c r="C12"/>
  <c r="C14"/>
  <c r="B12"/>
  <c r="F11"/>
  <c r="E11"/>
  <c r="D11"/>
  <c r="C11"/>
  <c r="B11"/>
  <c r="P45" i="1"/>
  <c r="H45"/>
  <c r="O45"/>
  <c r="G45"/>
  <c r="Q45"/>
  <c r="I49"/>
  <c r="M49"/>
  <c r="Q49"/>
  <c r="L49"/>
  <c r="L48"/>
  <c r="N48"/>
  <c r="I48"/>
  <c r="M48"/>
  <c r="L47"/>
  <c r="I47"/>
  <c r="M47"/>
  <c r="Q47"/>
  <c r="L46"/>
  <c r="N46"/>
  <c r="I46"/>
  <c r="M46"/>
  <c r="I13" i="5"/>
  <c r="J12"/>
  <c r="J14"/>
  <c r="K9"/>
  <c r="E9"/>
  <c r="D12"/>
  <c r="D14"/>
  <c r="C13"/>
  <c r="B14"/>
  <c r="J13"/>
  <c r="B13"/>
  <c r="L45" i="1"/>
  <c r="N45"/>
  <c r="I45"/>
  <c r="M45"/>
  <c r="J18" i="5"/>
  <c r="J24"/>
  <c r="J23"/>
  <c r="J22"/>
  <c r="J21"/>
  <c r="I18"/>
  <c r="I23"/>
  <c r="I21"/>
  <c r="I24"/>
  <c r="I22"/>
  <c r="C18"/>
  <c r="C24"/>
  <c r="C23"/>
  <c r="C22"/>
  <c r="C21"/>
  <c r="B18"/>
  <c r="B23"/>
  <c r="B21"/>
  <c r="B24"/>
  <c r="B22"/>
  <c r="K15"/>
  <c r="K12"/>
  <c r="L9"/>
  <c r="F9"/>
  <c r="F12"/>
  <c r="E12"/>
  <c r="D13"/>
  <c r="P44" i="1"/>
  <c r="H44"/>
  <c r="O44"/>
  <c r="G44"/>
  <c r="Q44"/>
  <c r="P43"/>
  <c r="H43"/>
  <c r="O43"/>
  <c r="G43"/>
  <c r="N43"/>
  <c r="P42"/>
  <c r="H42"/>
  <c r="O42"/>
  <c r="G42"/>
  <c r="Q42"/>
  <c r="P41"/>
  <c r="H41"/>
  <c r="O41"/>
  <c r="G41"/>
  <c r="Q41"/>
  <c r="P40"/>
  <c r="H40"/>
  <c r="O40"/>
  <c r="G40"/>
  <c r="M40"/>
  <c r="P39"/>
  <c r="H39"/>
  <c r="O39"/>
  <c r="G39"/>
  <c r="Q39"/>
  <c r="P38"/>
  <c r="H38"/>
  <c r="O38"/>
  <c r="G38"/>
  <c r="Q38"/>
  <c r="P37"/>
  <c r="H37"/>
  <c r="O37"/>
  <c r="G37"/>
  <c r="M37"/>
  <c r="W38"/>
  <c r="V38"/>
  <c r="P36"/>
  <c r="H36"/>
  <c r="O36"/>
  <c r="G36"/>
  <c r="L36"/>
  <c r="G33"/>
  <c r="M33"/>
  <c r="P35"/>
  <c r="H35"/>
  <c r="O35"/>
  <c r="G35"/>
  <c r="Q35"/>
  <c r="R35"/>
  <c r="S35"/>
  <c r="T35"/>
  <c r="P34"/>
  <c r="H34"/>
  <c r="O34"/>
  <c r="G34"/>
  <c r="Q34"/>
  <c r="R34"/>
  <c r="S34"/>
  <c r="T34"/>
  <c r="P33"/>
  <c r="H33"/>
  <c r="O33"/>
  <c r="P32"/>
  <c r="H32"/>
  <c r="O32"/>
  <c r="G32"/>
  <c r="Q32"/>
  <c r="R32"/>
  <c r="S32"/>
  <c r="T32"/>
  <c r="P31"/>
  <c r="H31"/>
  <c r="O31"/>
  <c r="G31"/>
  <c r="M31"/>
  <c r="P30"/>
  <c r="H30"/>
  <c r="O30"/>
  <c r="G30"/>
  <c r="Q30"/>
  <c r="R30"/>
  <c r="S30"/>
  <c r="T30"/>
  <c r="G29"/>
  <c r="M29"/>
  <c r="P29"/>
  <c r="L29"/>
  <c r="H29"/>
  <c r="O29"/>
  <c r="P28"/>
  <c r="H28"/>
  <c r="O28"/>
  <c r="G28"/>
  <c r="M28"/>
  <c r="P27"/>
  <c r="H27"/>
  <c r="O27"/>
  <c r="G27"/>
  <c r="Q27"/>
  <c r="R27"/>
  <c r="S27"/>
  <c r="T27"/>
  <c r="P26"/>
  <c r="H26"/>
  <c r="O26"/>
  <c r="G26"/>
  <c r="Q26"/>
  <c r="R26"/>
  <c r="S26"/>
  <c r="T26"/>
  <c r="P25"/>
  <c r="H25"/>
  <c r="O25"/>
  <c r="G25"/>
  <c r="M25"/>
  <c r="P24"/>
  <c r="H24"/>
  <c r="O24"/>
  <c r="G24"/>
  <c r="M24"/>
  <c r="P23"/>
  <c r="H23"/>
  <c r="O23"/>
  <c r="G23"/>
  <c r="M23"/>
  <c r="P22"/>
  <c r="H22"/>
  <c r="O22"/>
  <c r="G22"/>
  <c r="Q22"/>
  <c r="R22"/>
  <c r="S22"/>
  <c r="T22"/>
  <c r="P21"/>
  <c r="H21"/>
  <c r="O21"/>
  <c r="G21"/>
  <c r="M21"/>
  <c r="P20"/>
  <c r="H20"/>
  <c r="O20"/>
  <c r="G20"/>
  <c r="M20"/>
  <c r="P19"/>
  <c r="H19"/>
  <c r="O19"/>
  <c r="G19"/>
  <c r="M19"/>
  <c r="P18"/>
  <c r="H18"/>
  <c r="O18"/>
  <c r="G18"/>
  <c r="M18"/>
  <c r="D18" i="5"/>
  <c r="D24"/>
  <c r="D22"/>
  <c r="D23"/>
  <c r="D21"/>
  <c r="L15"/>
  <c r="L12"/>
  <c r="M9"/>
  <c r="K13"/>
  <c r="K14"/>
  <c r="E14"/>
  <c r="E13"/>
  <c r="F14"/>
  <c r="F13"/>
  <c r="N44" i="1"/>
  <c r="L44"/>
  <c r="I44"/>
  <c r="M44"/>
  <c r="I43"/>
  <c r="M43"/>
  <c r="Q43"/>
  <c r="L43"/>
  <c r="L42"/>
  <c r="N42"/>
  <c r="I42"/>
  <c r="M42"/>
  <c r="I41"/>
  <c r="M41"/>
  <c r="L41"/>
  <c r="N41"/>
  <c r="L40"/>
  <c r="N40"/>
  <c r="Q40"/>
  <c r="I40"/>
  <c r="Q33"/>
  <c r="R33"/>
  <c r="N37"/>
  <c r="Q37"/>
  <c r="R37"/>
  <c r="L18"/>
  <c r="L37"/>
  <c r="R38"/>
  <c r="I39"/>
  <c r="M39"/>
  <c r="L39"/>
  <c r="N39"/>
  <c r="I38"/>
  <c r="J38"/>
  <c r="K38"/>
  <c r="M38"/>
  <c r="L19"/>
  <c r="L20"/>
  <c r="L21"/>
  <c r="L23"/>
  <c r="L24"/>
  <c r="L25"/>
  <c r="L28"/>
  <c r="Q28"/>
  <c r="R28"/>
  <c r="I29"/>
  <c r="J29"/>
  <c r="K29"/>
  <c r="N29"/>
  <c r="Q29"/>
  <c r="R29"/>
  <c r="I37"/>
  <c r="J37"/>
  <c r="K37"/>
  <c r="L38"/>
  <c r="N38"/>
  <c r="I18"/>
  <c r="J18"/>
  <c r="N18"/>
  <c r="Q18"/>
  <c r="R18"/>
  <c r="I19"/>
  <c r="J19"/>
  <c r="N19"/>
  <c r="Q19"/>
  <c r="R19"/>
  <c r="I20"/>
  <c r="J20"/>
  <c r="K20"/>
  <c r="N20"/>
  <c r="Q20"/>
  <c r="R20"/>
  <c r="I21"/>
  <c r="J21"/>
  <c r="K21"/>
  <c r="N21"/>
  <c r="Q21"/>
  <c r="R21"/>
  <c r="L22"/>
  <c r="I23"/>
  <c r="J23"/>
  <c r="K23"/>
  <c r="N23"/>
  <c r="Q23"/>
  <c r="R23"/>
  <c r="I24"/>
  <c r="J24"/>
  <c r="K24"/>
  <c r="N24"/>
  <c r="Q24"/>
  <c r="R24"/>
  <c r="I25"/>
  <c r="J25"/>
  <c r="K25"/>
  <c r="N25"/>
  <c r="Q25"/>
  <c r="R25"/>
  <c r="I28"/>
  <c r="J28"/>
  <c r="K28"/>
  <c r="N28"/>
  <c r="L30"/>
  <c r="L31"/>
  <c r="L32"/>
  <c r="I33"/>
  <c r="J33"/>
  <c r="K33"/>
  <c r="N36"/>
  <c r="Q36"/>
  <c r="R36"/>
  <c r="L34"/>
  <c r="M22"/>
  <c r="M26"/>
  <c r="M30"/>
  <c r="M32"/>
  <c r="M34"/>
  <c r="M36"/>
  <c r="I22"/>
  <c r="J22"/>
  <c r="K22"/>
  <c r="N22"/>
  <c r="I30"/>
  <c r="J30"/>
  <c r="K30"/>
  <c r="N30"/>
  <c r="I31"/>
  <c r="J31"/>
  <c r="K31"/>
  <c r="N31"/>
  <c r="Q31"/>
  <c r="R31"/>
  <c r="I32"/>
  <c r="J32"/>
  <c r="K32"/>
  <c r="N32"/>
  <c r="M27"/>
  <c r="M35"/>
  <c r="I36"/>
  <c r="J36"/>
  <c r="K36"/>
  <c r="I35"/>
  <c r="J35"/>
  <c r="K35"/>
  <c r="L35"/>
  <c r="N35"/>
  <c r="I34"/>
  <c r="N34"/>
  <c r="L33"/>
  <c r="N33"/>
  <c r="I27"/>
  <c r="J27"/>
  <c r="K27"/>
  <c r="L27"/>
  <c r="N27"/>
  <c r="I26"/>
  <c r="J26"/>
  <c r="K26"/>
  <c r="L26"/>
  <c r="N26"/>
  <c r="P17"/>
  <c r="H17"/>
  <c r="O17"/>
  <c r="G17"/>
  <c r="M17"/>
  <c r="P16"/>
  <c r="H16"/>
  <c r="O16"/>
  <c r="G16"/>
  <c r="M16"/>
  <c r="P15"/>
  <c r="H15"/>
  <c r="O15"/>
  <c r="G15"/>
  <c r="M15"/>
  <c r="P14"/>
  <c r="H14"/>
  <c r="O14"/>
  <c r="G14"/>
  <c r="P13"/>
  <c r="P12"/>
  <c r="P11"/>
  <c r="P10"/>
  <c r="P9"/>
  <c r="P8"/>
  <c r="H13"/>
  <c r="O13"/>
  <c r="G13"/>
  <c r="M13"/>
  <c r="H12"/>
  <c r="O12"/>
  <c r="G12"/>
  <c r="M12"/>
  <c r="G11"/>
  <c r="M11"/>
  <c r="H11"/>
  <c r="O11"/>
  <c r="I11"/>
  <c r="J11"/>
  <c r="K11"/>
  <c r="H10"/>
  <c r="O10"/>
  <c r="G10"/>
  <c r="H9"/>
  <c r="O9"/>
  <c r="G9"/>
  <c r="N9"/>
  <c r="H8"/>
  <c r="O8"/>
  <c r="G8"/>
  <c r="K18" i="5"/>
  <c r="K24"/>
  <c r="K23"/>
  <c r="K22"/>
  <c r="K21"/>
  <c r="F18"/>
  <c r="F24"/>
  <c r="F22"/>
  <c r="F23"/>
  <c r="F21"/>
  <c r="E18"/>
  <c r="E24"/>
  <c r="E22"/>
  <c r="E23"/>
  <c r="E21"/>
  <c r="L14"/>
  <c r="L13"/>
  <c r="M15"/>
  <c r="M12"/>
  <c r="U32" i="1"/>
  <c r="U27"/>
  <c r="S23"/>
  <c r="T23"/>
  <c r="U23"/>
  <c r="S21"/>
  <c r="T21"/>
  <c r="U21"/>
  <c r="S24"/>
  <c r="T24"/>
  <c r="U24"/>
  <c r="S20"/>
  <c r="T20"/>
  <c r="U20"/>
  <c r="S18"/>
  <c r="U18"/>
  <c r="S29"/>
  <c r="T29"/>
  <c r="U29"/>
  <c r="U35"/>
  <c r="U30"/>
  <c r="U22"/>
  <c r="S31"/>
  <c r="T31"/>
  <c r="U31"/>
  <c r="S36"/>
  <c r="T36"/>
  <c r="U36"/>
  <c r="S25"/>
  <c r="T25"/>
  <c r="U25"/>
  <c r="U19"/>
  <c r="S19"/>
  <c r="S28"/>
  <c r="T28"/>
  <c r="U28"/>
  <c r="S38"/>
  <c r="T38"/>
  <c r="U38"/>
  <c r="S37"/>
  <c r="T37"/>
  <c r="U37"/>
  <c r="S33"/>
  <c r="T33"/>
  <c r="U33"/>
  <c r="U26"/>
  <c r="N11"/>
  <c r="L11"/>
  <c r="Q13"/>
  <c r="L15"/>
  <c r="L16"/>
  <c r="L13"/>
  <c r="Q10"/>
  <c r="M10"/>
  <c r="Q14"/>
  <c r="M14"/>
  <c r="N8"/>
  <c r="M8"/>
  <c r="I9"/>
  <c r="J9"/>
  <c r="K9"/>
  <c r="M9"/>
  <c r="T18"/>
  <c r="K18"/>
  <c r="I12"/>
  <c r="J12"/>
  <c r="Q9"/>
  <c r="L12"/>
  <c r="Q12"/>
  <c r="I13"/>
  <c r="J13"/>
  <c r="N13"/>
  <c r="I15"/>
  <c r="J15"/>
  <c r="N15"/>
  <c r="Q15"/>
  <c r="R15"/>
  <c r="I16"/>
  <c r="J16"/>
  <c r="N16"/>
  <c r="Q16"/>
  <c r="R16"/>
  <c r="L17"/>
  <c r="J34"/>
  <c r="T19"/>
  <c r="K19"/>
  <c r="N12"/>
  <c r="I17"/>
  <c r="J17"/>
  <c r="N17"/>
  <c r="Q17"/>
  <c r="R17"/>
  <c r="I14"/>
  <c r="J14"/>
  <c r="L14"/>
  <c r="N14"/>
  <c r="Q11"/>
  <c r="R11"/>
  <c r="I8"/>
  <c r="Q8"/>
  <c r="L8"/>
  <c r="L9"/>
  <c r="L10"/>
  <c r="N10"/>
  <c r="I10"/>
  <c r="J10"/>
  <c r="L18" i="5"/>
  <c r="L24"/>
  <c r="L23"/>
  <c r="L22"/>
  <c r="L21"/>
  <c r="M13"/>
  <c r="M14"/>
  <c r="R8" i="1"/>
  <c r="S8"/>
  <c r="T8"/>
  <c r="R12"/>
  <c r="S12"/>
  <c r="T12"/>
  <c r="R9"/>
  <c r="S9"/>
  <c r="T9"/>
  <c r="S16"/>
  <c r="T16"/>
  <c r="U16"/>
  <c r="J8"/>
  <c r="U15"/>
  <c r="S15"/>
  <c r="T15"/>
  <c r="R14"/>
  <c r="R10"/>
  <c r="R13"/>
  <c r="U11"/>
  <c r="S11"/>
  <c r="T11"/>
  <c r="U17"/>
  <c r="S17"/>
  <c r="T17"/>
  <c r="K34"/>
  <c r="U34"/>
  <c r="K17"/>
  <c r="K15"/>
  <c r="K13"/>
  <c r="K12"/>
  <c r="K16"/>
  <c r="K14"/>
  <c r="K10"/>
  <c r="U8"/>
  <c r="U9"/>
  <c r="M18" i="5"/>
  <c r="M24"/>
  <c r="M23"/>
  <c r="M22"/>
  <c r="M21"/>
  <c r="U12" i="1"/>
  <c r="S10"/>
  <c r="T10"/>
  <c r="U10"/>
  <c r="U13"/>
  <c r="S13"/>
  <c r="T13"/>
  <c r="S14"/>
  <c r="T14"/>
  <c r="U14"/>
  <c r="K8"/>
  <c r="V39"/>
  <c r="V40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V41"/>
  <c r="R40"/>
  <c r="S40"/>
  <c r="U40"/>
  <c r="J39"/>
  <c r="K39"/>
  <c r="R39"/>
  <c r="S39"/>
  <c r="T39"/>
  <c r="U39"/>
  <c r="V42"/>
  <c r="R41"/>
  <c r="S41"/>
  <c r="J41"/>
  <c r="K41"/>
  <c r="T40"/>
  <c r="J40"/>
  <c r="K40"/>
  <c r="V43"/>
  <c r="R42"/>
  <c r="S42"/>
  <c r="J42"/>
  <c r="K42"/>
  <c r="T41"/>
  <c r="U41"/>
  <c r="J43"/>
  <c r="K43"/>
  <c r="V44"/>
  <c r="R43"/>
  <c r="S43"/>
  <c r="T42"/>
  <c r="U42"/>
  <c r="T43"/>
  <c r="U43"/>
  <c r="V45"/>
  <c r="R44"/>
  <c r="S44"/>
  <c r="J44"/>
  <c r="K44"/>
  <c r="R45"/>
  <c r="S45"/>
  <c r="V46"/>
  <c r="J45"/>
  <c r="K45"/>
  <c r="U44"/>
  <c r="T44"/>
  <c r="T45"/>
  <c r="U45"/>
  <c r="V47"/>
  <c r="R46"/>
  <c r="S46"/>
  <c r="J46"/>
  <c r="K46"/>
  <c r="V48"/>
  <c r="R47"/>
  <c r="S47"/>
  <c r="J47"/>
  <c r="K47"/>
  <c r="T46"/>
  <c r="U46"/>
  <c r="V49"/>
  <c r="J48"/>
  <c r="K48"/>
  <c r="R48"/>
  <c r="S48"/>
  <c r="U47"/>
  <c r="T47"/>
  <c r="U48"/>
  <c r="T48"/>
  <c r="J49"/>
  <c r="K49"/>
  <c r="V50"/>
  <c r="V51"/>
  <c r="V52"/>
  <c r="V53"/>
  <c r="V54"/>
  <c r="V55"/>
  <c r="V56"/>
  <c r="V57"/>
  <c r="V58"/>
  <c r="R49"/>
  <c r="S49"/>
  <c r="U49"/>
  <c r="T49"/>
</calcChain>
</file>

<file path=xl/sharedStrings.xml><?xml version="1.0" encoding="utf-8"?>
<sst xmlns="http://schemas.openxmlformats.org/spreadsheetml/2006/main" count="92" uniqueCount="60">
  <si>
    <t>Datum</t>
  </si>
  <si>
    <t>El</t>
  </si>
  <si>
    <t>Elpris</t>
  </si>
  <si>
    <t>Antal</t>
  </si>
  <si>
    <t>dagar</t>
  </si>
  <si>
    <t>period</t>
  </si>
  <si>
    <t>Kostnad</t>
  </si>
  <si>
    <t>månad</t>
  </si>
  <si>
    <t>dygn</t>
  </si>
  <si>
    <t>Totalt</t>
  </si>
  <si>
    <t>Totalt inkl avgift</t>
  </si>
  <si>
    <t>Dygn</t>
  </si>
  <si>
    <t>Månad</t>
  </si>
  <si>
    <t>starter</t>
  </si>
  <si>
    <t>Drifts</t>
  </si>
  <si>
    <t>timmar</t>
  </si>
  <si>
    <t>Vilka</t>
  </si>
  <si>
    <t>Snitt</t>
  </si>
  <si>
    <t>Start/dag</t>
  </si>
  <si>
    <t>Tim/dan</t>
  </si>
  <si>
    <t>Varmv.</t>
  </si>
  <si>
    <t>/dag, H</t>
  </si>
  <si>
    <t>Snitt kör</t>
  </si>
  <si>
    <t>Inkopplad</t>
  </si>
  <si>
    <t>150gradminut</t>
  </si>
  <si>
    <t>100gradminut</t>
  </si>
  <si>
    <t>cirk på</t>
  </si>
  <si>
    <t>Anteckning</t>
  </si>
  <si>
    <t>Välj datum</t>
  </si>
  <si>
    <t>sänkt cirk brine</t>
  </si>
  <si>
    <t>tid, min</t>
  </si>
  <si>
    <t>Kwh/</t>
  </si>
  <si>
    <t>B.värme</t>
  </si>
  <si>
    <t>VV.</t>
  </si>
  <si>
    <t>Elförb.</t>
  </si>
  <si>
    <t>Förbr.</t>
  </si>
  <si>
    <t>kWh</t>
  </si>
  <si>
    <t>Hushåll</t>
  </si>
  <si>
    <t>el, kr</t>
  </si>
  <si>
    <t>Årsavg.</t>
  </si>
  <si>
    <t>drifts H</t>
  </si>
  <si>
    <t>Årlig förbrukning</t>
  </si>
  <si>
    <t>Fjärrvärmepris</t>
  </si>
  <si>
    <t>COP</t>
  </si>
  <si>
    <t>Fjärrvärme</t>
  </si>
  <si>
    <t>Bergvärme</t>
  </si>
  <si>
    <t>Skillnad</t>
  </si>
  <si>
    <t>Skillnad %</t>
  </si>
  <si>
    <t>Anskaffningskostnad</t>
  </si>
  <si>
    <t>Återbetalningstid</t>
  </si>
  <si>
    <t>Bergvärme Kw</t>
  </si>
  <si>
    <t>5 år</t>
  </si>
  <si>
    <t>10 år</t>
  </si>
  <si>
    <t>15 år</t>
  </si>
  <si>
    <t>20 år</t>
  </si>
  <si>
    <t>Tidigare förbrukning</t>
  </si>
  <si>
    <t>Innegivaren aktiverad efter det här</t>
  </si>
  <si>
    <t>Sänk varmvatten till 38-43 efter det här</t>
  </si>
  <si>
    <t>Vinst/ förlust om kompressorn håller</t>
  </si>
  <si>
    <t>Fjärrvärme fast pris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</si>
</sst>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8" formatCode="yy/mm/dd\ h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3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0"/>
          <c:order val="0"/>
          <c:tx>
            <c:strRef>
              <c:f>Data!$J$3:$J$5</c:f>
              <c:strCache>
                <c:ptCount val="1"/>
                <c:pt idx="0">
                  <c:v>B.värme Kostnad dygn</c:v>
                </c:pt>
              </c:strCache>
            </c:strRef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Data!$J$8:$J$368</c:f>
              <c:numCache>
                <c:formatCode>0</c:formatCode>
                <c:ptCount val="361"/>
                <c:pt idx="0">
                  <c:v>64.563157894736847</c:v>
                </c:pt>
                <c:pt idx="1">
                  <c:v>35.438000000000002</c:v>
                </c:pt>
                <c:pt idx="2">
                  <c:v>28.623000000000001</c:v>
                </c:pt>
                <c:pt idx="3">
                  <c:v>39.867750000000001</c:v>
                </c:pt>
                <c:pt idx="4">
                  <c:v>44.978999999999999</c:v>
                </c:pt>
                <c:pt idx="5">
                  <c:v>31.349</c:v>
                </c:pt>
                <c:pt idx="6">
                  <c:v>32.712000000000003</c:v>
                </c:pt>
                <c:pt idx="7">
                  <c:v>30.440333333333331</c:v>
                </c:pt>
                <c:pt idx="8">
                  <c:v>48.386499999999998</c:v>
                </c:pt>
                <c:pt idx="9">
                  <c:v>43.616</c:v>
                </c:pt>
                <c:pt idx="10">
                  <c:v>24.533999999999999</c:v>
                </c:pt>
                <c:pt idx="11">
                  <c:v>29.304500000000001</c:v>
                </c:pt>
                <c:pt idx="12">
                  <c:v>25.896999999999998</c:v>
                </c:pt>
                <c:pt idx="13">
                  <c:v>26.578499999999998</c:v>
                </c:pt>
                <c:pt idx="14">
                  <c:v>25.896999999999998</c:v>
                </c:pt>
                <c:pt idx="15">
                  <c:v>25.896999999999998</c:v>
                </c:pt>
                <c:pt idx="16">
                  <c:v>25.351800000000001</c:v>
                </c:pt>
                <c:pt idx="17">
                  <c:v>31.349</c:v>
                </c:pt>
                <c:pt idx="18">
                  <c:v>28.623000000000001</c:v>
                </c:pt>
                <c:pt idx="19">
                  <c:v>25.045124999999999</c:v>
                </c:pt>
                <c:pt idx="20">
                  <c:v>12.607749999999999</c:v>
                </c:pt>
                <c:pt idx="21">
                  <c:v>16.015249999999998</c:v>
                </c:pt>
                <c:pt idx="22">
                  <c:v>11.312900000000001</c:v>
                </c:pt>
                <c:pt idx="23">
                  <c:v>4.0890000000000004</c:v>
                </c:pt>
                <c:pt idx="24">
                  <c:v>5.452</c:v>
                </c:pt>
                <c:pt idx="25">
                  <c:v>8.6647857142857134</c:v>
                </c:pt>
                <c:pt idx="26">
                  <c:v>7.0876000000000001</c:v>
                </c:pt>
                <c:pt idx="27">
                  <c:v>3.5647692307692309</c:v>
                </c:pt>
                <c:pt idx="28">
                  <c:v>3.8163999999999998</c:v>
                </c:pt>
                <c:pt idx="29">
                  <c:v>3.6434068965517241</c:v>
                </c:pt>
                <c:pt idx="30">
                  <c:v>5.5225999999999997</c:v>
                </c:pt>
                <c:pt idx="31">
                  <c:v>11.785019999999999</c:v>
                </c:pt>
                <c:pt idx="32">
                  <c:v>11.626983333333335</c:v>
                </c:pt>
                <c:pt idx="33">
                  <c:v>10.1595</c:v>
                </c:pt>
                <c:pt idx="34">
                  <c:v>15.126366666666666</c:v>
                </c:pt>
                <c:pt idx="35">
                  <c:v>21.40268</c:v>
                </c:pt>
                <c:pt idx="36">
                  <c:v>19.777159999999999</c:v>
                </c:pt>
                <c:pt idx="37">
                  <c:v>23.479733333333332</c:v>
                </c:pt>
                <c:pt idx="38">
                  <c:v>24.111880000000003</c:v>
                </c:pt>
                <c:pt idx="39">
                  <c:v>29.801200000000001</c:v>
                </c:pt>
                <c:pt idx="40">
                  <c:v>31.833100000000002</c:v>
                </c:pt>
                <c:pt idx="41">
                  <c:v>23.255614598559909</c:v>
                </c:pt>
              </c:numCache>
            </c:numRef>
          </c:val>
        </c:ser>
        <c:ser>
          <c:idx val="1"/>
          <c:order val="1"/>
          <c:tx>
            <c:v>El dygn</c:v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Data!$U$8:$U$368</c:f>
              <c:numCache>
                <c:formatCode>0</c:formatCode>
                <c:ptCount val="361"/>
                <c:pt idx="0">
                  <c:v>21.2341052631579</c:v>
                </c:pt>
                <c:pt idx="1">
                  <c:v>33.355917808219175</c:v>
                </c:pt>
                <c:pt idx="2">
                  <c:v>19.72591780821918</c:v>
                </c:pt>
                <c:pt idx="3">
                  <c:v>25.859417808219177</c:v>
                </c:pt>
                <c:pt idx="4">
                  <c:v>22.451917808219171</c:v>
                </c:pt>
                <c:pt idx="5">
                  <c:v>27.222417808219177</c:v>
                </c:pt>
                <c:pt idx="6">
                  <c:v>27.358717808219176</c:v>
                </c:pt>
                <c:pt idx="7">
                  <c:v>22.451917808219179</c:v>
                </c:pt>
                <c:pt idx="8">
                  <c:v>26.540917808219184</c:v>
                </c:pt>
                <c:pt idx="9">
                  <c:v>22.906251141552509</c:v>
                </c:pt>
                <c:pt idx="10">
                  <c:v>18.36291780821918</c:v>
                </c:pt>
                <c:pt idx="11">
                  <c:v>23.814917808219178</c:v>
                </c:pt>
                <c:pt idx="12">
                  <c:v>21.088917808219179</c:v>
                </c:pt>
                <c:pt idx="13">
                  <c:v>23.133417808219178</c:v>
                </c:pt>
                <c:pt idx="14">
                  <c:v>22.451917808219179</c:v>
                </c:pt>
                <c:pt idx="15">
                  <c:v>22.451917808219179</c:v>
                </c:pt>
                <c:pt idx="16">
                  <c:v>25.177917808219178</c:v>
                </c:pt>
                <c:pt idx="17">
                  <c:v>22.451917808219179</c:v>
                </c:pt>
                <c:pt idx="18">
                  <c:v>18.36291780821918</c:v>
                </c:pt>
                <c:pt idx="19">
                  <c:v>23.985292808219178</c:v>
                </c:pt>
                <c:pt idx="20">
                  <c:v>18.02216780821918</c:v>
                </c:pt>
                <c:pt idx="21">
                  <c:v>21.770417808219179</c:v>
                </c:pt>
                <c:pt idx="22">
                  <c:v>28.721717808219175</c:v>
                </c:pt>
                <c:pt idx="23">
                  <c:v>16.999917808219177</c:v>
                </c:pt>
                <c:pt idx="24">
                  <c:v>27.222417808219177</c:v>
                </c:pt>
                <c:pt idx="25">
                  <c:v>22.938703522504895</c:v>
                </c:pt>
                <c:pt idx="26">
                  <c:v>23.67861780821918</c:v>
                </c:pt>
                <c:pt idx="27">
                  <c:v>23.710071654373024</c:v>
                </c:pt>
                <c:pt idx="28">
                  <c:v>30.084717808219175</c:v>
                </c:pt>
                <c:pt idx="29">
                  <c:v>23.000079829948042</c:v>
                </c:pt>
                <c:pt idx="30">
                  <c:v>23.758224657534246</c:v>
                </c:pt>
                <c:pt idx="31">
                  <c:v>21.486664657534252</c:v>
                </c:pt>
                <c:pt idx="32">
                  <c:v>24.669974657534247</c:v>
                </c:pt>
                <c:pt idx="33">
                  <c:v>29.41107465753425</c:v>
                </c:pt>
                <c:pt idx="34">
                  <c:v>24.78285799086758</c:v>
                </c:pt>
                <c:pt idx="35">
                  <c:v>23.38310465753425</c:v>
                </c:pt>
                <c:pt idx="36">
                  <c:v>23.383104657534243</c:v>
                </c:pt>
                <c:pt idx="37">
                  <c:v>25.460157990867582</c:v>
                </c:pt>
                <c:pt idx="38">
                  <c:v>27.17598465753424</c:v>
                </c:pt>
                <c:pt idx="39">
                  <c:v>26.363224657534246</c:v>
                </c:pt>
                <c:pt idx="40">
                  <c:v>25.685924657534244</c:v>
                </c:pt>
                <c:pt idx="41">
                  <c:v>22.991556044407659</c:v>
                </c:pt>
              </c:numCache>
            </c:numRef>
          </c:val>
        </c:ser>
        <c:ser>
          <c:idx val="2"/>
          <c:order val="2"/>
          <c:tx>
            <c:v>Totalt</c:v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Data!$S$8:$S$368</c:f>
              <c:numCache>
                <c:formatCode>0</c:formatCode>
                <c:ptCount val="361"/>
                <c:pt idx="0">
                  <c:v>94.61918096611393</c:v>
                </c:pt>
                <c:pt idx="1">
                  <c:v>68.793917808219177</c:v>
                </c:pt>
                <c:pt idx="2">
                  <c:v>48.348917808219177</c:v>
                </c:pt>
                <c:pt idx="3">
                  <c:v>65.727167808219178</c:v>
                </c:pt>
                <c:pt idx="4">
                  <c:v>67.430917808219178</c:v>
                </c:pt>
                <c:pt idx="5">
                  <c:v>58.571417808219174</c:v>
                </c:pt>
                <c:pt idx="6">
                  <c:v>60.070717808219179</c:v>
                </c:pt>
                <c:pt idx="7">
                  <c:v>52.892251141552507</c:v>
                </c:pt>
                <c:pt idx="8">
                  <c:v>74.92741780821919</c:v>
                </c:pt>
                <c:pt idx="9">
                  <c:v>66.522251141552516</c:v>
                </c:pt>
                <c:pt idx="10">
                  <c:v>42.896917808219179</c:v>
                </c:pt>
                <c:pt idx="11">
                  <c:v>53.119417808219175</c:v>
                </c:pt>
                <c:pt idx="12">
                  <c:v>46.985917808219178</c:v>
                </c:pt>
                <c:pt idx="13">
                  <c:v>49.711917808219177</c:v>
                </c:pt>
                <c:pt idx="14">
                  <c:v>48.348917808219177</c:v>
                </c:pt>
                <c:pt idx="15">
                  <c:v>48.348917808219177</c:v>
                </c:pt>
                <c:pt idx="16">
                  <c:v>50.529717808219175</c:v>
                </c:pt>
                <c:pt idx="17">
                  <c:v>53.800917808219175</c:v>
                </c:pt>
                <c:pt idx="18">
                  <c:v>46.985917808219178</c:v>
                </c:pt>
                <c:pt idx="19">
                  <c:v>49.030417808219177</c:v>
                </c:pt>
                <c:pt idx="20">
                  <c:v>30.629917808219176</c:v>
                </c:pt>
                <c:pt idx="21">
                  <c:v>37.785667808219181</c:v>
                </c:pt>
                <c:pt idx="22">
                  <c:v>40.034617808219174</c:v>
                </c:pt>
                <c:pt idx="23">
                  <c:v>21.088917808219179</c:v>
                </c:pt>
                <c:pt idx="24">
                  <c:v>32.674417808219175</c:v>
                </c:pt>
                <c:pt idx="25">
                  <c:v>31.603489236790608</c:v>
                </c:pt>
                <c:pt idx="26">
                  <c:v>30.766217808219182</c:v>
                </c:pt>
                <c:pt idx="27">
                  <c:v>27.274840885142254</c:v>
                </c:pt>
                <c:pt idx="28">
                  <c:v>33.901117808219176</c:v>
                </c:pt>
                <c:pt idx="29">
                  <c:v>26.643486726499766</c:v>
                </c:pt>
                <c:pt idx="30">
                  <c:v>29.280824657534247</c:v>
                </c:pt>
                <c:pt idx="31">
                  <c:v>33.271684657534252</c:v>
                </c:pt>
                <c:pt idx="32">
                  <c:v>36.296957990867583</c:v>
                </c:pt>
                <c:pt idx="33">
                  <c:v>39.570574657534252</c:v>
                </c:pt>
                <c:pt idx="34">
                  <c:v>39.909224657534246</c:v>
                </c:pt>
                <c:pt idx="35">
                  <c:v>44.785784657534251</c:v>
                </c:pt>
                <c:pt idx="36">
                  <c:v>43.160264657534242</c:v>
                </c:pt>
                <c:pt idx="37">
                  <c:v>48.939891324200914</c:v>
                </c:pt>
                <c:pt idx="38">
                  <c:v>51.287864657534243</c:v>
                </c:pt>
                <c:pt idx="39">
                  <c:v>56.164424657534248</c:v>
                </c:pt>
                <c:pt idx="40">
                  <c:v>57.519024657534246</c:v>
                </c:pt>
                <c:pt idx="41">
                  <c:v>46.247170642967568</c:v>
                </c:pt>
              </c:numCache>
            </c:numRef>
          </c:val>
        </c:ser>
        <c:marker val="1"/>
        <c:axId val="66820736"/>
        <c:axId val="66830720"/>
      </c:lineChart>
      <c:dateAx>
        <c:axId val="66820736"/>
        <c:scaling>
          <c:orientation val="minMax"/>
        </c:scaling>
        <c:axPos val="b"/>
        <c:numFmt formatCode="yy/mm/dd\ hh:mm;@" sourceLinked="0"/>
        <c:tickLblPos val="nextTo"/>
        <c:crossAx val="66830720"/>
        <c:crosses val="autoZero"/>
        <c:auto val="1"/>
        <c:lblOffset val="100"/>
      </c:dateAx>
      <c:valAx>
        <c:axId val="66830720"/>
        <c:scaling>
          <c:orientation val="minMax"/>
        </c:scaling>
        <c:axPos val="l"/>
        <c:majorGridlines/>
        <c:numFmt formatCode="0" sourceLinked="1"/>
        <c:tickLblPos val="nextTo"/>
        <c:crossAx val="6682073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2"/>
          <c:order val="1"/>
          <c:tx>
            <c:strRef>
              <c:f>Data!$L$5</c:f>
              <c:strCache>
                <c:ptCount val="1"/>
                <c:pt idx="0">
                  <c:v>Start/dag</c:v>
                </c:pt>
              </c:strCache>
            </c:strRef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Data!$L$8:$L$368</c:f>
              <c:numCache>
                <c:formatCode>0.0</c:formatCode>
                <c:ptCount val="361"/>
                <c:pt idx="0">
                  <c:v>15.263157894736842</c:v>
                </c:pt>
                <c:pt idx="1">
                  <c:v>10</c:v>
                </c:pt>
                <c:pt idx="2">
                  <c:v>12</c:v>
                </c:pt>
                <c:pt idx="3">
                  <c:v>22</c:v>
                </c:pt>
                <c:pt idx="4">
                  <c:v>23</c:v>
                </c:pt>
                <c:pt idx="5">
                  <c:v>24</c:v>
                </c:pt>
                <c:pt idx="6">
                  <c:v>22.6</c:v>
                </c:pt>
                <c:pt idx="7">
                  <c:v>26.666666666666668</c:v>
                </c:pt>
                <c:pt idx="8">
                  <c:v>21</c:v>
                </c:pt>
                <c:pt idx="9">
                  <c:v>18.666666666666668</c:v>
                </c:pt>
                <c:pt idx="10">
                  <c:v>21</c:v>
                </c:pt>
                <c:pt idx="11">
                  <c:v>19.5</c:v>
                </c:pt>
                <c:pt idx="12">
                  <c:v>21</c:v>
                </c:pt>
                <c:pt idx="13">
                  <c:v>21</c:v>
                </c:pt>
                <c:pt idx="14">
                  <c:v>19.5</c:v>
                </c:pt>
                <c:pt idx="15">
                  <c:v>21.5</c:v>
                </c:pt>
                <c:pt idx="16">
                  <c:v>20.2</c:v>
                </c:pt>
                <c:pt idx="17">
                  <c:v>23</c:v>
                </c:pt>
                <c:pt idx="18">
                  <c:v>23</c:v>
                </c:pt>
                <c:pt idx="19">
                  <c:v>23.5</c:v>
                </c:pt>
                <c:pt idx="20">
                  <c:v>21.75</c:v>
                </c:pt>
                <c:pt idx="21">
                  <c:v>20.625</c:v>
                </c:pt>
                <c:pt idx="22">
                  <c:v>12.1</c:v>
                </c:pt>
                <c:pt idx="23">
                  <c:v>5</c:v>
                </c:pt>
                <c:pt idx="24">
                  <c:v>6.5</c:v>
                </c:pt>
                <c:pt idx="25">
                  <c:v>9.7857142857142865</c:v>
                </c:pt>
                <c:pt idx="26">
                  <c:v>8.35</c:v>
                </c:pt>
                <c:pt idx="27">
                  <c:v>2.7692307692307692</c:v>
                </c:pt>
                <c:pt idx="28">
                  <c:v>2.4</c:v>
                </c:pt>
                <c:pt idx="29">
                  <c:v>2.5517241379310347</c:v>
                </c:pt>
                <c:pt idx="30">
                  <c:v>5.7692307692307692</c:v>
                </c:pt>
                <c:pt idx="31">
                  <c:v>10.9</c:v>
                </c:pt>
                <c:pt idx="32">
                  <c:v>10.416666666666666</c:v>
                </c:pt>
                <c:pt idx="33">
                  <c:v>12</c:v>
                </c:pt>
                <c:pt idx="34">
                  <c:v>12.166666666666666</c:v>
                </c:pt>
                <c:pt idx="35">
                  <c:v>12.8</c:v>
                </c:pt>
                <c:pt idx="36">
                  <c:v>14.4</c:v>
                </c:pt>
                <c:pt idx="37">
                  <c:v>16</c:v>
                </c:pt>
                <c:pt idx="38">
                  <c:v>15.6</c:v>
                </c:pt>
                <c:pt idx="39">
                  <c:v>13</c:v>
                </c:pt>
                <c:pt idx="40">
                  <c:v>17</c:v>
                </c:pt>
                <c:pt idx="41">
                  <c:v>12.963503649646052</c:v>
                </c:pt>
              </c:numCache>
            </c:numRef>
          </c:val>
        </c:ser>
        <c:marker val="1"/>
        <c:axId val="80705408"/>
        <c:axId val="80706944"/>
      </c:lineChart>
      <c:lineChart>
        <c:grouping val="standard"/>
        <c:ser>
          <c:idx val="1"/>
          <c:order val="0"/>
          <c:tx>
            <c:strRef>
              <c:f>Data!$M$5</c:f>
              <c:strCache>
                <c:ptCount val="1"/>
                <c:pt idx="0">
                  <c:v>Tim/dan</c:v>
                </c:pt>
              </c:strCache>
            </c:strRef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Data!$M$8:$M$368</c:f>
              <c:numCache>
                <c:formatCode>0.00</c:formatCode>
                <c:ptCount val="361"/>
                <c:pt idx="0">
                  <c:v>19.736842105263158</c:v>
                </c:pt>
                <c:pt idx="1">
                  <c:v>10</c:v>
                </c:pt>
                <c:pt idx="2">
                  <c:v>8</c:v>
                </c:pt>
                <c:pt idx="3">
                  <c:v>13.5</c:v>
                </c:pt>
                <c:pt idx="4">
                  <c:v>16</c:v>
                </c:pt>
                <c:pt idx="5">
                  <c:v>11</c:v>
                </c:pt>
                <c:pt idx="6">
                  <c:v>11.2</c:v>
                </c:pt>
                <c:pt idx="7">
                  <c:v>10.333333333333334</c:v>
                </c:pt>
                <c:pt idx="8">
                  <c:v>15.5</c:v>
                </c:pt>
                <c:pt idx="9">
                  <c:v>14.333333333333334</c:v>
                </c:pt>
                <c:pt idx="10">
                  <c:v>8</c:v>
                </c:pt>
                <c:pt idx="11">
                  <c:v>10</c:v>
                </c:pt>
                <c:pt idx="12">
                  <c:v>8</c:v>
                </c:pt>
                <c:pt idx="13">
                  <c:v>9</c:v>
                </c:pt>
                <c:pt idx="14">
                  <c:v>8.5</c:v>
                </c:pt>
                <c:pt idx="15">
                  <c:v>8.5</c:v>
                </c:pt>
                <c:pt idx="16">
                  <c:v>8.6</c:v>
                </c:pt>
                <c:pt idx="17">
                  <c:v>11</c:v>
                </c:pt>
                <c:pt idx="18">
                  <c:v>10</c:v>
                </c:pt>
                <c:pt idx="19">
                  <c:v>8.25</c:v>
                </c:pt>
                <c:pt idx="20">
                  <c:v>4.25</c:v>
                </c:pt>
                <c:pt idx="21">
                  <c:v>5.5</c:v>
                </c:pt>
                <c:pt idx="22">
                  <c:v>3.6</c:v>
                </c:pt>
                <c:pt idx="23">
                  <c:v>1</c:v>
                </c:pt>
                <c:pt idx="24">
                  <c:v>1.5</c:v>
                </c:pt>
                <c:pt idx="25">
                  <c:v>2.6428571428571428</c:v>
                </c:pt>
                <c:pt idx="26">
                  <c:v>2.1</c:v>
                </c:pt>
                <c:pt idx="27">
                  <c:v>0.84615384615384615</c:v>
                </c:pt>
                <c:pt idx="28">
                  <c:v>1</c:v>
                </c:pt>
                <c:pt idx="29">
                  <c:v>0.93103448275862066</c:v>
                </c:pt>
                <c:pt idx="30">
                  <c:v>1.3846153846153846</c:v>
                </c:pt>
                <c:pt idx="31">
                  <c:v>4</c:v>
                </c:pt>
                <c:pt idx="32">
                  <c:v>3.75</c:v>
                </c:pt>
                <c:pt idx="33">
                  <c:v>4.5</c:v>
                </c:pt>
                <c:pt idx="34">
                  <c:v>5.583333333333333</c:v>
                </c:pt>
                <c:pt idx="35">
                  <c:v>5.8</c:v>
                </c:pt>
                <c:pt idx="36">
                  <c:v>6.8</c:v>
                </c:pt>
                <c:pt idx="37">
                  <c:v>8</c:v>
                </c:pt>
                <c:pt idx="38">
                  <c:v>8.4</c:v>
                </c:pt>
                <c:pt idx="39">
                  <c:v>10</c:v>
                </c:pt>
                <c:pt idx="40">
                  <c:v>10.5</c:v>
                </c:pt>
                <c:pt idx="41">
                  <c:v>8.0583941605907885</c:v>
                </c:pt>
              </c:numCache>
            </c:numRef>
          </c:val>
        </c:ser>
        <c:marker val="1"/>
        <c:axId val="80721024"/>
        <c:axId val="80722560"/>
      </c:lineChart>
      <c:dateAx>
        <c:axId val="80705408"/>
        <c:scaling>
          <c:orientation val="minMax"/>
        </c:scaling>
        <c:axPos val="b"/>
        <c:numFmt formatCode="yy/mm/dd\ hh:mm;@" sourceLinked="0"/>
        <c:tickLblPos val="nextTo"/>
        <c:crossAx val="80706944"/>
        <c:crosses val="autoZero"/>
        <c:auto val="1"/>
        <c:lblOffset val="100"/>
      </c:dateAx>
      <c:valAx>
        <c:axId val="80706944"/>
        <c:scaling>
          <c:orientation val="minMax"/>
        </c:scaling>
        <c:axPos val="l"/>
        <c:majorGridlines/>
        <c:numFmt formatCode="0.0" sourceLinked="1"/>
        <c:tickLblPos val="nextTo"/>
        <c:crossAx val="80705408"/>
        <c:crosses val="autoZero"/>
        <c:crossBetween val="between"/>
      </c:valAx>
      <c:dateAx>
        <c:axId val="80721024"/>
        <c:scaling>
          <c:orientation val="minMax"/>
        </c:scaling>
        <c:delete val="1"/>
        <c:axPos val="b"/>
        <c:numFmt formatCode="yy/mm/dd\ hh:mm;@" sourceLinked="1"/>
        <c:tickLblPos val="none"/>
        <c:crossAx val="80722560"/>
        <c:crosses val="autoZero"/>
        <c:auto val="1"/>
        <c:lblOffset val="100"/>
      </c:dateAx>
      <c:valAx>
        <c:axId val="80722560"/>
        <c:scaling>
          <c:orientation val="minMax"/>
        </c:scaling>
        <c:axPos val="r"/>
        <c:numFmt formatCode="0.00" sourceLinked="1"/>
        <c:tickLblPos val="nextTo"/>
        <c:crossAx val="80721024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/>
    <c:plotArea>
      <c:layout/>
      <c:lineChart>
        <c:grouping val="standard"/>
        <c:ser>
          <c:idx val="2"/>
          <c:order val="0"/>
          <c:tx>
            <c:strRef>
              <c:f>Data!$O$4:$O$5</c:f>
              <c:strCache>
                <c:ptCount val="1"/>
                <c:pt idx="0">
                  <c:v>Kwh/ drifts H</c:v>
                </c:pt>
              </c:strCache>
            </c:strRef>
          </c:tx>
          <c:marker>
            <c:symbol val="none"/>
          </c:marker>
          <c:cat>
            <c:numRef>
              <c:f>Data!$A$8:$A$368</c:f>
              <c:numCache>
                <c:formatCode>yy/mm/dd\ hh:mm;@</c:formatCode>
                <c:ptCount val="361"/>
                <c:pt idx="0">
                  <c:v>40246</c:v>
                </c:pt>
                <c:pt idx="1">
                  <c:v>40247</c:v>
                </c:pt>
                <c:pt idx="2">
                  <c:v>40248</c:v>
                </c:pt>
                <c:pt idx="3">
                  <c:v>40252</c:v>
                </c:pt>
                <c:pt idx="4">
                  <c:v>40253</c:v>
                </c:pt>
                <c:pt idx="5">
                  <c:v>40255</c:v>
                </c:pt>
                <c:pt idx="6">
                  <c:v>40260</c:v>
                </c:pt>
                <c:pt idx="7">
                  <c:v>40263</c:v>
                </c:pt>
                <c:pt idx="8">
                  <c:v>40265</c:v>
                </c:pt>
                <c:pt idx="9">
                  <c:v>40271</c:v>
                </c:pt>
                <c:pt idx="10">
                  <c:v>40272</c:v>
                </c:pt>
                <c:pt idx="11">
                  <c:v>40274</c:v>
                </c:pt>
                <c:pt idx="12">
                  <c:v>40275</c:v>
                </c:pt>
                <c:pt idx="13">
                  <c:v>40277</c:v>
                </c:pt>
                <c:pt idx="14">
                  <c:v>40279</c:v>
                </c:pt>
                <c:pt idx="15">
                  <c:v>40281</c:v>
                </c:pt>
                <c:pt idx="16">
                  <c:v>40286</c:v>
                </c:pt>
                <c:pt idx="17">
                  <c:v>40287</c:v>
                </c:pt>
                <c:pt idx="18">
                  <c:v>40288</c:v>
                </c:pt>
                <c:pt idx="19">
                  <c:v>40296</c:v>
                </c:pt>
                <c:pt idx="20">
                  <c:v>40300</c:v>
                </c:pt>
                <c:pt idx="21">
                  <c:v>40308</c:v>
                </c:pt>
                <c:pt idx="22">
                  <c:v>40318</c:v>
                </c:pt>
                <c:pt idx="23">
                  <c:v>40319</c:v>
                </c:pt>
                <c:pt idx="24">
                  <c:v>40321</c:v>
                </c:pt>
                <c:pt idx="25">
                  <c:v>40335</c:v>
                </c:pt>
                <c:pt idx="26">
                  <c:v>40355</c:v>
                </c:pt>
                <c:pt idx="27">
                  <c:v>40368</c:v>
                </c:pt>
                <c:pt idx="28">
                  <c:v>40373</c:v>
                </c:pt>
                <c:pt idx="29">
                  <c:v>40402</c:v>
                </c:pt>
                <c:pt idx="30">
                  <c:v>40415</c:v>
                </c:pt>
                <c:pt idx="31">
                  <c:v>40425</c:v>
                </c:pt>
                <c:pt idx="32">
                  <c:v>40437</c:v>
                </c:pt>
                <c:pt idx="33">
                  <c:v>40441</c:v>
                </c:pt>
                <c:pt idx="34">
                  <c:v>40453</c:v>
                </c:pt>
                <c:pt idx="35">
                  <c:v>40458</c:v>
                </c:pt>
                <c:pt idx="36">
                  <c:v>40463</c:v>
                </c:pt>
                <c:pt idx="37">
                  <c:v>40466</c:v>
                </c:pt>
                <c:pt idx="38">
                  <c:v>40471</c:v>
                </c:pt>
                <c:pt idx="39">
                  <c:v>40472</c:v>
                </c:pt>
                <c:pt idx="40">
                  <c:v>40474</c:v>
                </c:pt>
                <c:pt idx="41">
                  <c:v>40476.854166666664</c:v>
                </c:pt>
              </c:numCache>
            </c:numRef>
          </c:cat>
          <c:val>
            <c:numRef>
              <c:f>Data!$O$8:$O$368</c:f>
              <c:numCache>
                <c:formatCode>0.00</c:formatCode>
                <c:ptCount val="361"/>
                <c:pt idx="0">
                  <c:v>2.4</c:v>
                </c:pt>
                <c:pt idx="1">
                  <c:v>2.6</c:v>
                </c:pt>
                <c:pt idx="2">
                  <c:v>2.625</c:v>
                </c:pt>
                <c:pt idx="3">
                  <c:v>2.1666666666666665</c:v>
                </c:pt>
                <c:pt idx="4">
                  <c:v>2.0625</c:v>
                </c:pt>
                <c:pt idx="5">
                  <c:v>2.0909090909090908</c:v>
                </c:pt>
                <c:pt idx="6">
                  <c:v>2.1428571428571428</c:v>
                </c:pt>
                <c:pt idx="7">
                  <c:v>2.161290322580645</c:v>
                </c:pt>
                <c:pt idx="8">
                  <c:v>2.2903225806451615</c:v>
                </c:pt>
                <c:pt idx="9">
                  <c:v>2.2325581395348837</c:v>
                </c:pt>
                <c:pt idx="10">
                  <c:v>2.25</c:v>
                </c:pt>
                <c:pt idx="11">
                  <c:v>2.15</c:v>
                </c:pt>
                <c:pt idx="12">
                  <c:v>2.375</c:v>
                </c:pt>
                <c:pt idx="13">
                  <c:v>2.1666666666666665</c:v>
                </c:pt>
                <c:pt idx="14">
                  <c:v>2.2352941176470589</c:v>
                </c:pt>
                <c:pt idx="15">
                  <c:v>2.2352941176470589</c:v>
                </c:pt>
                <c:pt idx="16">
                  <c:v>2.1627906976744184</c:v>
                </c:pt>
                <c:pt idx="17">
                  <c:v>2.0909090909090908</c:v>
                </c:pt>
                <c:pt idx="18">
                  <c:v>2.1</c:v>
                </c:pt>
                <c:pt idx="19">
                  <c:v>2.2272727272727271</c:v>
                </c:pt>
                <c:pt idx="20">
                  <c:v>2.1764705882352939</c:v>
                </c:pt>
                <c:pt idx="21">
                  <c:v>2.1363636363636362</c:v>
                </c:pt>
                <c:pt idx="22">
                  <c:v>2.3055555555555554</c:v>
                </c:pt>
                <c:pt idx="23">
                  <c:v>3</c:v>
                </c:pt>
                <c:pt idx="24">
                  <c:v>2.6666666666666665</c:v>
                </c:pt>
                <c:pt idx="25">
                  <c:v>2.4054054054054053</c:v>
                </c:pt>
                <c:pt idx="26">
                  <c:v>2.4761904761904763</c:v>
                </c:pt>
                <c:pt idx="27">
                  <c:v>3.0909090909090908</c:v>
                </c:pt>
                <c:pt idx="28">
                  <c:v>2.8</c:v>
                </c:pt>
                <c:pt idx="29">
                  <c:v>2.8888888888888888</c:v>
                </c:pt>
                <c:pt idx="30">
                  <c:v>2.9444444444444446</c:v>
                </c:pt>
                <c:pt idx="31">
                  <c:v>2.1749999999999998</c:v>
                </c:pt>
                <c:pt idx="32">
                  <c:v>2.2888888888888888</c:v>
                </c:pt>
                <c:pt idx="33">
                  <c:v>1.6666666666666667</c:v>
                </c:pt>
                <c:pt idx="34">
                  <c:v>2</c:v>
                </c:pt>
                <c:pt idx="35">
                  <c:v>2.7241379310344827</c:v>
                </c:pt>
                <c:pt idx="36">
                  <c:v>2.1470588235294117</c:v>
                </c:pt>
                <c:pt idx="37">
                  <c:v>2.1666666666666665</c:v>
                </c:pt>
                <c:pt idx="38">
                  <c:v>2.1190476190476191</c:v>
                </c:pt>
                <c:pt idx="39">
                  <c:v>2.2000000000000002</c:v>
                </c:pt>
                <c:pt idx="40">
                  <c:v>2.2380952380952381</c:v>
                </c:pt>
                <c:pt idx="41">
                  <c:v>2.1304347826086958</c:v>
                </c:pt>
              </c:numCache>
            </c:numRef>
          </c:val>
        </c:ser>
        <c:marker val="1"/>
        <c:axId val="80738176"/>
        <c:axId val="80739712"/>
      </c:lineChart>
      <c:dateAx>
        <c:axId val="80738176"/>
        <c:scaling>
          <c:orientation val="minMax"/>
        </c:scaling>
        <c:axPos val="b"/>
        <c:numFmt formatCode="yy/mm/dd\ hh:mm;@" sourceLinked="0"/>
        <c:tickLblPos val="nextTo"/>
        <c:crossAx val="80739712"/>
        <c:crosses val="autoZero"/>
        <c:auto val="1"/>
        <c:lblOffset val="100"/>
      </c:dateAx>
      <c:valAx>
        <c:axId val="80739712"/>
        <c:scaling>
          <c:orientation val="minMax"/>
        </c:scaling>
        <c:axPos val="l"/>
        <c:majorGridlines/>
        <c:numFmt formatCode="0.00" sourceLinked="1"/>
        <c:tickLblPos val="nextTo"/>
        <c:crossAx val="80738176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566" l="0.70000000000000062" r="0.70000000000000062" t="0.750000000000005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66675</xdr:rowOff>
    </xdr:from>
    <xdr:to>
      <xdr:col>17</xdr:col>
      <xdr:colOff>590550</xdr:colOff>
      <xdr:row>25</xdr:row>
      <xdr:rowOff>38100</xdr:rowOff>
    </xdr:to>
    <xdr:graphicFrame macro="">
      <xdr:nvGraphicFramePr>
        <xdr:cNvPr id="2049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18</xdr:col>
      <xdr:colOff>190500</xdr:colOff>
      <xdr:row>24</xdr:row>
      <xdr:rowOff>161925</xdr:rowOff>
    </xdr:to>
    <xdr:graphicFrame macro="">
      <xdr:nvGraphicFramePr>
        <xdr:cNvPr id="4097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27</xdr:row>
      <xdr:rowOff>0</xdr:rowOff>
    </xdr:from>
    <xdr:to>
      <xdr:col>18</xdr:col>
      <xdr:colOff>190500</xdr:colOff>
      <xdr:row>50</xdr:row>
      <xdr:rowOff>161925</xdr:rowOff>
    </xdr:to>
    <xdr:graphicFrame macro="">
      <xdr:nvGraphicFramePr>
        <xdr:cNvPr id="4098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642"/>
  <sheetViews>
    <sheetView tabSelected="1" workbookViewId="0">
      <pane ySplit="5" topLeftCell="A6" activePane="bottomLeft" state="frozen"/>
      <selection pane="bottomLeft" activeCell="G50" sqref="G50"/>
    </sheetView>
  </sheetViews>
  <sheetFormatPr defaultRowHeight="15"/>
  <cols>
    <col min="1" max="1" width="13.28515625" customWidth="1"/>
    <col min="2" max="2" width="8.28515625" bestFit="1" customWidth="1"/>
    <col min="3" max="3" width="7.28515625" customWidth="1"/>
    <col min="4" max="4" width="6.85546875" bestFit="1" customWidth="1"/>
    <col min="5" max="5" width="7.42578125" bestFit="1" customWidth="1"/>
    <col min="6" max="6" width="6.28515625" customWidth="1"/>
    <col min="7" max="7" width="5.85546875" customWidth="1"/>
    <col min="8" max="8" width="6.85546875" bestFit="1" customWidth="1"/>
    <col min="9" max="11" width="8.28515625" bestFit="1" customWidth="1"/>
    <col min="12" max="12" width="9.140625" bestFit="1" customWidth="1"/>
    <col min="13" max="13" width="8.42578125" bestFit="1" customWidth="1"/>
    <col min="14" max="14" width="7.28515625" bestFit="1" customWidth="1"/>
    <col min="15" max="15" width="7.42578125" bestFit="1" customWidth="1"/>
    <col min="16" max="16" width="8.42578125" bestFit="1" customWidth="1"/>
    <col min="17" max="17" width="6.85546875" bestFit="1" customWidth="1"/>
    <col min="18" max="18" width="8.140625" bestFit="1" customWidth="1"/>
    <col min="19" max="19" width="6.7109375" customWidth="1"/>
    <col min="20" max="20" width="9.5703125" customWidth="1"/>
    <col min="21" max="21" width="7.5703125" bestFit="1" customWidth="1"/>
    <col min="22" max="22" width="6" bestFit="1" customWidth="1"/>
    <col min="23" max="23" width="7.42578125" bestFit="1" customWidth="1"/>
    <col min="24" max="24" width="13.28515625" bestFit="1" customWidth="1"/>
  </cols>
  <sheetData>
    <row r="1" spans="1:24">
      <c r="A1" s="5" t="s">
        <v>28</v>
      </c>
    </row>
    <row r="2" spans="1:24">
      <c r="H2" t="s">
        <v>32</v>
      </c>
    </row>
    <row r="3" spans="1:24">
      <c r="H3" t="s">
        <v>35</v>
      </c>
      <c r="I3" t="s">
        <v>32</v>
      </c>
      <c r="J3" t="s">
        <v>32</v>
      </c>
      <c r="K3" t="s">
        <v>32</v>
      </c>
      <c r="R3" t="s">
        <v>1</v>
      </c>
    </row>
    <row r="4" spans="1:24">
      <c r="D4" t="s">
        <v>3</v>
      </c>
      <c r="E4" t="s">
        <v>14</v>
      </c>
      <c r="F4" t="s">
        <v>16</v>
      </c>
      <c r="G4" t="s">
        <v>3</v>
      </c>
      <c r="H4" t="s">
        <v>36</v>
      </c>
      <c r="I4" t="s">
        <v>35</v>
      </c>
      <c r="J4" t="s">
        <v>6</v>
      </c>
      <c r="K4" t="s">
        <v>6</v>
      </c>
      <c r="L4" t="s">
        <v>17</v>
      </c>
      <c r="N4" t="s">
        <v>20</v>
      </c>
      <c r="O4" t="s">
        <v>31</v>
      </c>
      <c r="P4" t="s">
        <v>22</v>
      </c>
      <c r="Q4" t="s">
        <v>34</v>
      </c>
      <c r="R4" t="s">
        <v>6</v>
      </c>
      <c r="S4" t="s">
        <v>10</v>
      </c>
      <c r="U4" t="s">
        <v>37</v>
      </c>
      <c r="W4" t="s">
        <v>39</v>
      </c>
    </row>
    <row r="5" spans="1:24">
      <c r="A5" t="s">
        <v>0</v>
      </c>
      <c r="B5" t="s">
        <v>32</v>
      </c>
      <c r="C5" t="s">
        <v>1</v>
      </c>
      <c r="D5" t="s">
        <v>13</v>
      </c>
      <c r="E5" t="s">
        <v>15</v>
      </c>
      <c r="F5" t="s">
        <v>33</v>
      </c>
      <c r="G5" t="s">
        <v>4</v>
      </c>
      <c r="H5" t="s">
        <v>5</v>
      </c>
      <c r="I5" t="s">
        <v>8</v>
      </c>
      <c r="J5" t="s">
        <v>8</v>
      </c>
      <c r="K5" t="s">
        <v>7</v>
      </c>
      <c r="L5" t="s">
        <v>18</v>
      </c>
      <c r="M5" t="s">
        <v>19</v>
      </c>
      <c r="N5" t="s">
        <v>21</v>
      </c>
      <c r="O5" t="s">
        <v>40</v>
      </c>
      <c r="P5" t="s">
        <v>30</v>
      </c>
      <c r="Q5" t="s">
        <v>8</v>
      </c>
      <c r="R5" t="s">
        <v>8</v>
      </c>
      <c r="S5" t="s">
        <v>11</v>
      </c>
      <c r="T5" t="s">
        <v>12</v>
      </c>
      <c r="U5" t="s">
        <v>38</v>
      </c>
      <c r="V5" t="s">
        <v>2</v>
      </c>
      <c r="W5" t="s">
        <v>9</v>
      </c>
      <c r="X5" t="s">
        <v>27</v>
      </c>
    </row>
    <row r="7" spans="1:24">
      <c r="A7" s="7">
        <v>40208</v>
      </c>
      <c r="B7">
        <v>9601</v>
      </c>
      <c r="C7">
        <v>9338</v>
      </c>
      <c r="D7">
        <v>0</v>
      </c>
      <c r="E7">
        <v>0</v>
      </c>
      <c r="F7">
        <v>0</v>
      </c>
    </row>
    <row r="8" spans="1:24">
      <c r="A8" s="7">
        <v>40246</v>
      </c>
      <c r="B8">
        <v>11401</v>
      </c>
      <c r="C8">
        <v>9930</v>
      </c>
      <c r="D8">
        <v>580</v>
      </c>
      <c r="E8">
        <v>750</v>
      </c>
      <c r="F8">
        <v>42</v>
      </c>
      <c r="G8">
        <f t="shared" ref="G8:G49" si="0">SUM(A8-A7)</f>
        <v>38</v>
      </c>
      <c r="H8" s="1">
        <f t="shared" ref="H8:H49" si="1">SUM(B8-B7)</f>
        <v>1800</v>
      </c>
      <c r="I8" s="1">
        <f t="shared" ref="I8:I49" si="2">SUM(B8-B7)/G8</f>
        <v>47.368421052631582</v>
      </c>
      <c r="J8" s="1">
        <f t="shared" ref="J8:J49" si="3">SUM(I8*V8)</f>
        <v>64.563157894736847</v>
      </c>
      <c r="K8" s="1">
        <f t="shared" ref="K8:K49" si="4">SUM((J8)*30)</f>
        <v>1936.8947368421054</v>
      </c>
      <c r="L8" s="3">
        <f t="shared" ref="L8:L49" si="5">SUM(D8-D7)/G8</f>
        <v>15.263157894736842</v>
      </c>
      <c r="M8" s="2">
        <f t="shared" ref="M8:M49" si="6">SUM((E8-E7)/G8)</f>
        <v>19.736842105263158</v>
      </c>
      <c r="N8" s="2">
        <f t="shared" ref="N8:N49" si="7">SUM(F8-F7)/G8</f>
        <v>1.1052631578947369</v>
      </c>
      <c r="O8" s="2">
        <f t="shared" ref="O8:O49" si="8">SUM(H8/(E8-E7))</f>
        <v>2.4</v>
      </c>
      <c r="P8" s="1">
        <f t="shared" ref="P8:P49" si="9">SUM(E8-E7)/(D8-D7)*60</f>
        <v>77.58620689655173</v>
      </c>
      <c r="Q8" s="3">
        <f t="shared" ref="Q8:Q49" si="10">SUM(C8-C7)/G8</f>
        <v>15.578947368421053</v>
      </c>
      <c r="R8" s="1">
        <f t="shared" ref="R8:R19" si="11">SUM(Q8*V8)+(I8*V8)</f>
        <v>85.797263157894747</v>
      </c>
      <c r="S8" s="1">
        <f t="shared" ref="S8:S49" si="12">SUM(R8)+(W8/365)</f>
        <v>94.61918096611393</v>
      </c>
      <c r="T8" s="1">
        <f t="shared" ref="T8:T49" si="13">SUM(S8)*31</f>
        <v>2933.1946099495317</v>
      </c>
      <c r="U8" s="1">
        <f>SUM(R8-J8)</f>
        <v>21.2341052631579</v>
      </c>
      <c r="V8">
        <v>1.363</v>
      </c>
      <c r="W8">
        <v>3220</v>
      </c>
      <c r="X8" s="1"/>
    </row>
    <row r="9" spans="1:24">
      <c r="A9" s="7">
        <v>40247</v>
      </c>
      <c r="B9">
        <v>11427</v>
      </c>
      <c r="C9">
        <v>9948</v>
      </c>
      <c r="D9" s="1">
        <v>590</v>
      </c>
      <c r="E9" s="1">
        <v>760</v>
      </c>
      <c r="F9" s="1">
        <v>43</v>
      </c>
      <c r="G9">
        <f t="shared" si="0"/>
        <v>1</v>
      </c>
      <c r="H9" s="1">
        <f t="shared" si="1"/>
        <v>26</v>
      </c>
      <c r="I9" s="1">
        <f t="shared" si="2"/>
        <v>26</v>
      </c>
      <c r="J9" s="1">
        <f t="shared" si="3"/>
        <v>35.438000000000002</v>
      </c>
      <c r="K9" s="1">
        <f t="shared" si="4"/>
        <v>1063.1400000000001</v>
      </c>
      <c r="L9" s="3">
        <f t="shared" si="5"/>
        <v>10</v>
      </c>
      <c r="M9" s="2">
        <f t="shared" si="6"/>
        <v>10</v>
      </c>
      <c r="N9" s="2">
        <f t="shared" si="7"/>
        <v>1</v>
      </c>
      <c r="O9" s="2">
        <f t="shared" si="8"/>
        <v>2.6</v>
      </c>
      <c r="P9" s="1">
        <f t="shared" si="9"/>
        <v>60</v>
      </c>
      <c r="Q9" s="3">
        <f t="shared" si="10"/>
        <v>18</v>
      </c>
      <c r="R9" s="1">
        <f t="shared" si="11"/>
        <v>59.972000000000001</v>
      </c>
      <c r="S9" s="1">
        <f t="shared" si="12"/>
        <v>68.793917808219177</v>
      </c>
      <c r="T9" s="1">
        <f t="shared" si="13"/>
        <v>2132.6114520547944</v>
      </c>
      <c r="U9" s="1">
        <f t="shared" ref="U9:U38" si="14">SUM(R9-J9)+(W9/365)</f>
        <v>33.355917808219175</v>
      </c>
      <c r="V9">
        <v>1.363</v>
      </c>
      <c r="W9">
        <v>3220</v>
      </c>
      <c r="X9" s="1"/>
    </row>
    <row r="10" spans="1:24">
      <c r="A10" s="7">
        <v>40248</v>
      </c>
      <c r="B10">
        <v>11448</v>
      </c>
      <c r="C10">
        <v>9956</v>
      </c>
      <c r="D10" s="1">
        <v>602</v>
      </c>
      <c r="E10" s="1">
        <v>768</v>
      </c>
      <c r="F10" s="1">
        <v>44</v>
      </c>
      <c r="G10">
        <f t="shared" si="0"/>
        <v>1</v>
      </c>
      <c r="H10" s="1">
        <f t="shared" si="1"/>
        <v>21</v>
      </c>
      <c r="I10" s="1">
        <f t="shared" si="2"/>
        <v>21</v>
      </c>
      <c r="J10" s="1">
        <f t="shared" si="3"/>
        <v>28.623000000000001</v>
      </c>
      <c r="K10" s="1">
        <f t="shared" si="4"/>
        <v>858.69</v>
      </c>
      <c r="L10" s="3">
        <f t="shared" si="5"/>
        <v>12</v>
      </c>
      <c r="M10" s="2">
        <f t="shared" si="6"/>
        <v>8</v>
      </c>
      <c r="N10" s="2">
        <f t="shared" si="7"/>
        <v>1</v>
      </c>
      <c r="O10" s="2">
        <f t="shared" si="8"/>
        <v>2.625</v>
      </c>
      <c r="P10" s="1">
        <f t="shared" si="9"/>
        <v>40</v>
      </c>
      <c r="Q10" s="3">
        <f t="shared" si="10"/>
        <v>8</v>
      </c>
      <c r="R10" s="1">
        <f t="shared" si="11"/>
        <v>39.527000000000001</v>
      </c>
      <c r="S10" s="1">
        <f t="shared" si="12"/>
        <v>48.348917808219177</v>
      </c>
      <c r="T10" s="1">
        <f t="shared" si="13"/>
        <v>1498.8164520547946</v>
      </c>
      <c r="U10" s="1">
        <f t="shared" si="14"/>
        <v>19.72591780821918</v>
      </c>
      <c r="V10">
        <v>1.363</v>
      </c>
      <c r="W10">
        <v>3220</v>
      </c>
      <c r="X10" s="1"/>
    </row>
    <row r="11" spans="1:24">
      <c r="A11" s="7">
        <v>40252</v>
      </c>
      <c r="B11">
        <v>11565</v>
      </c>
      <c r="C11">
        <v>10006</v>
      </c>
      <c r="D11" s="1">
        <v>690</v>
      </c>
      <c r="E11" s="1">
        <v>822</v>
      </c>
      <c r="F11" s="1">
        <v>49</v>
      </c>
      <c r="G11">
        <f t="shared" si="0"/>
        <v>4</v>
      </c>
      <c r="H11" s="1">
        <f t="shared" si="1"/>
        <v>117</v>
      </c>
      <c r="I11" s="1">
        <f t="shared" si="2"/>
        <v>29.25</v>
      </c>
      <c r="J11" s="1">
        <f t="shared" si="3"/>
        <v>39.867750000000001</v>
      </c>
      <c r="K11" s="1">
        <f t="shared" si="4"/>
        <v>1196.0325</v>
      </c>
      <c r="L11" s="3">
        <f t="shared" si="5"/>
        <v>22</v>
      </c>
      <c r="M11" s="2">
        <f t="shared" si="6"/>
        <v>13.5</v>
      </c>
      <c r="N11" s="2">
        <f t="shared" si="7"/>
        <v>1.25</v>
      </c>
      <c r="O11" s="2">
        <f t="shared" si="8"/>
        <v>2.1666666666666665</v>
      </c>
      <c r="P11" s="1">
        <f t="shared" si="9"/>
        <v>36.81818181818182</v>
      </c>
      <c r="Q11" s="3">
        <f t="shared" si="10"/>
        <v>12.5</v>
      </c>
      <c r="R11" s="1">
        <f t="shared" si="11"/>
        <v>56.905250000000002</v>
      </c>
      <c r="S11" s="1">
        <f t="shared" si="12"/>
        <v>65.727167808219178</v>
      </c>
      <c r="T11" s="1">
        <f t="shared" si="13"/>
        <v>2037.5422020547944</v>
      </c>
      <c r="U11" s="1">
        <f t="shared" si="14"/>
        <v>25.859417808219177</v>
      </c>
      <c r="V11">
        <v>1.363</v>
      </c>
      <c r="W11">
        <v>3220</v>
      </c>
    </row>
    <row r="12" spans="1:24">
      <c r="A12" s="7">
        <v>40253</v>
      </c>
      <c r="B12">
        <v>11598</v>
      </c>
      <c r="C12">
        <v>10016</v>
      </c>
      <c r="D12" s="1">
        <v>713</v>
      </c>
      <c r="E12" s="1">
        <v>838</v>
      </c>
      <c r="F12" s="1">
        <v>50</v>
      </c>
      <c r="G12">
        <f t="shared" si="0"/>
        <v>1</v>
      </c>
      <c r="H12" s="1">
        <f t="shared" si="1"/>
        <v>33</v>
      </c>
      <c r="I12" s="1">
        <f t="shared" si="2"/>
        <v>33</v>
      </c>
      <c r="J12" s="1">
        <f t="shared" si="3"/>
        <v>44.978999999999999</v>
      </c>
      <c r="K12" s="1">
        <f t="shared" si="4"/>
        <v>1349.37</v>
      </c>
      <c r="L12" s="3">
        <f t="shared" si="5"/>
        <v>23</v>
      </c>
      <c r="M12" s="2">
        <f t="shared" si="6"/>
        <v>16</v>
      </c>
      <c r="N12" s="2">
        <f t="shared" si="7"/>
        <v>1</v>
      </c>
      <c r="O12" s="2">
        <f t="shared" si="8"/>
        <v>2.0625</v>
      </c>
      <c r="P12" s="1">
        <f t="shared" si="9"/>
        <v>41.739130434782609</v>
      </c>
      <c r="Q12" s="3">
        <f t="shared" si="10"/>
        <v>10</v>
      </c>
      <c r="R12" s="1">
        <f t="shared" si="11"/>
        <v>58.608999999999995</v>
      </c>
      <c r="S12" s="1">
        <f t="shared" si="12"/>
        <v>67.430917808219178</v>
      </c>
      <c r="T12" s="1">
        <f t="shared" si="13"/>
        <v>2090.3584520547947</v>
      </c>
      <c r="U12" s="1">
        <f t="shared" si="14"/>
        <v>22.451917808219171</v>
      </c>
      <c r="V12">
        <v>1.363</v>
      </c>
      <c r="W12">
        <v>3220</v>
      </c>
    </row>
    <row r="13" spans="1:24">
      <c r="A13" s="7">
        <v>40255</v>
      </c>
      <c r="B13">
        <v>11644</v>
      </c>
      <c r="C13">
        <v>10043</v>
      </c>
      <c r="D13" s="1">
        <v>761</v>
      </c>
      <c r="E13" s="1">
        <v>860</v>
      </c>
      <c r="F13" s="1">
        <v>53</v>
      </c>
      <c r="G13">
        <f t="shared" si="0"/>
        <v>2</v>
      </c>
      <c r="H13" s="1">
        <f t="shared" si="1"/>
        <v>46</v>
      </c>
      <c r="I13" s="1">
        <f t="shared" si="2"/>
        <v>23</v>
      </c>
      <c r="J13" s="1">
        <f t="shared" si="3"/>
        <v>31.349</v>
      </c>
      <c r="K13" s="1">
        <f t="shared" si="4"/>
        <v>940.47</v>
      </c>
      <c r="L13" s="3">
        <f t="shared" si="5"/>
        <v>24</v>
      </c>
      <c r="M13" s="2">
        <f t="shared" si="6"/>
        <v>11</v>
      </c>
      <c r="N13" s="2">
        <f t="shared" si="7"/>
        <v>1.5</v>
      </c>
      <c r="O13" s="2">
        <f t="shared" si="8"/>
        <v>2.0909090909090908</v>
      </c>
      <c r="P13" s="1">
        <f t="shared" si="9"/>
        <v>27.5</v>
      </c>
      <c r="Q13" s="3">
        <f t="shared" si="10"/>
        <v>13.5</v>
      </c>
      <c r="R13" s="1">
        <f t="shared" si="11"/>
        <v>49.749499999999998</v>
      </c>
      <c r="S13" s="1">
        <f t="shared" si="12"/>
        <v>58.571417808219174</v>
      </c>
      <c r="T13" s="1">
        <f t="shared" si="13"/>
        <v>1815.7139520547944</v>
      </c>
      <c r="U13" s="1">
        <f t="shared" si="14"/>
        <v>27.222417808219177</v>
      </c>
      <c r="V13">
        <v>1.363</v>
      </c>
      <c r="W13">
        <v>3220</v>
      </c>
    </row>
    <row r="14" spans="1:24">
      <c r="A14" s="7">
        <v>40260</v>
      </c>
      <c r="B14">
        <v>11764</v>
      </c>
      <c r="C14">
        <v>10111</v>
      </c>
      <c r="D14" s="1">
        <v>874</v>
      </c>
      <c r="E14" s="1">
        <v>916</v>
      </c>
      <c r="F14" s="1">
        <v>61</v>
      </c>
      <c r="G14">
        <f t="shared" si="0"/>
        <v>5</v>
      </c>
      <c r="H14" s="1">
        <f t="shared" si="1"/>
        <v>120</v>
      </c>
      <c r="I14" s="1">
        <f t="shared" si="2"/>
        <v>24</v>
      </c>
      <c r="J14" s="1">
        <f t="shared" si="3"/>
        <v>32.712000000000003</v>
      </c>
      <c r="K14" s="1">
        <f t="shared" si="4"/>
        <v>981.36000000000013</v>
      </c>
      <c r="L14" s="3">
        <f t="shared" si="5"/>
        <v>22.6</v>
      </c>
      <c r="M14" s="2">
        <f t="shared" si="6"/>
        <v>11.2</v>
      </c>
      <c r="N14" s="2">
        <f t="shared" si="7"/>
        <v>1.6</v>
      </c>
      <c r="O14" s="2">
        <f t="shared" si="8"/>
        <v>2.1428571428571428</v>
      </c>
      <c r="P14" s="1">
        <f t="shared" si="9"/>
        <v>29.734513274336283</v>
      </c>
      <c r="Q14" s="3">
        <f t="shared" si="10"/>
        <v>13.6</v>
      </c>
      <c r="R14" s="1">
        <f t="shared" si="11"/>
        <v>51.248800000000003</v>
      </c>
      <c r="S14" s="1">
        <f t="shared" si="12"/>
        <v>60.070717808219179</v>
      </c>
      <c r="T14" s="1">
        <f t="shared" si="13"/>
        <v>1862.1922520547946</v>
      </c>
      <c r="U14" s="1">
        <f t="shared" si="14"/>
        <v>27.358717808219176</v>
      </c>
      <c r="V14">
        <v>1.363</v>
      </c>
      <c r="W14">
        <v>3220</v>
      </c>
    </row>
    <row r="15" spans="1:24">
      <c r="A15" s="7">
        <v>40263</v>
      </c>
      <c r="B15">
        <v>11831</v>
      </c>
      <c r="C15">
        <v>10141</v>
      </c>
      <c r="D15" s="1">
        <v>954</v>
      </c>
      <c r="E15" s="1">
        <v>947</v>
      </c>
      <c r="F15" s="1">
        <v>64</v>
      </c>
      <c r="G15">
        <f t="shared" si="0"/>
        <v>3</v>
      </c>
      <c r="H15" s="1">
        <f t="shared" si="1"/>
        <v>67</v>
      </c>
      <c r="I15" s="1">
        <f t="shared" si="2"/>
        <v>22.333333333333332</v>
      </c>
      <c r="J15" s="1">
        <f t="shared" si="3"/>
        <v>30.440333333333331</v>
      </c>
      <c r="K15" s="1">
        <f t="shared" si="4"/>
        <v>913.20999999999992</v>
      </c>
      <c r="L15" s="3">
        <f t="shared" si="5"/>
        <v>26.666666666666668</v>
      </c>
      <c r="M15" s="2">
        <f t="shared" si="6"/>
        <v>10.333333333333334</v>
      </c>
      <c r="N15" s="2">
        <f t="shared" si="7"/>
        <v>1</v>
      </c>
      <c r="O15" s="2">
        <f t="shared" si="8"/>
        <v>2.161290322580645</v>
      </c>
      <c r="P15" s="1">
        <f t="shared" si="9"/>
        <v>23.25</v>
      </c>
      <c r="Q15" s="3">
        <f t="shared" si="10"/>
        <v>10</v>
      </c>
      <c r="R15" s="1">
        <f t="shared" si="11"/>
        <v>44.07033333333333</v>
      </c>
      <c r="S15" s="1">
        <f t="shared" si="12"/>
        <v>52.892251141552507</v>
      </c>
      <c r="T15" s="1">
        <f t="shared" si="13"/>
        <v>1639.6597853881276</v>
      </c>
      <c r="U15" s="1">
        <f t="shared" si="14"/>
        <v>22.451917808219179</v>
      </c>
      <c r="V15">
        <v>1.363</v>
      </c>
      <c r="W15">
        <v>3220</v>
      </c>
    </row>
    <row r="16" spans="1:24">
      <c r="A16" s="7">
        <v>40265</v>
      </c>
      <c r="B16">
        <v>11902</v>
      </c>
      <c r="C16">
        <v>10167</v>
      </c>
      <c r="D16" s="1">
        <v>996</v>
      </c>
      <c r="E16" s="1">
        <v>978</v>
      </c>
      <c r="F16" s="1">
        <v>67</v>
      </c>
      <c r="G16">
        <f t="shared" si="0"/>
        <v>2</v>
      </c>
      <c r="H16" s="1">
        <f t="shared" si="1"/>
        <v>71</v>
      </c>
      <c r="I16" s="1">
        <f t="shared" si="2"/>
        <v>35.5</v>
      </c>
      <c r="J16" s="1">
        <f t="shared" si="3"/>
        <v>48.386499999999998</v>
      </c>
      <c r="K16" s="1">
        <f t="shared" si="4"/>
        <v>1451.595</v>
      </c>
      <c r="L16" s="3">
        <f t="shared" si="5"/>
        <v>21</v>
      </c>
      <c r="M16" s="2">
        <f t="shared" si="6"/>
        <v>15.5</v>
      </c>
      <c r="N16" s="2">
        <f t="shared" si="7"/>
        <v>1.5</v>
      </c>
      <c r="O16" s="2">
        <f t="shared" si="8"/>
        <v>2.2903225806451615</v>
      </c>
      <c r="P16" s="1">
        <f t="shared" si="9"/>
        <v>44.285714285714292</v>
      </c>
      <c r="Q16" s="3">
        <f t="shared" si="10"/>
        <v>13</v>
      </c>
      <c r="R16" s="1">
        <f t="shared" si="11"/>
        <v>66.105500000000006</v>
      </c>
      <c r="S16" s="1">
        <f t="shared" si="12"/>
        <v>74.92741780821919</v>
      </c>
      <c r="T16" s="1">
        <f t="shared" si="13"/>
        <v>2322.7499520547949</v>
      </c>
      <c r="U16" s="1">
        <f t="shared" si="14"/>
        <v>26.540917808219184</v>
      </c>
      <c r="V16">
        <v>1.363</v>
      </c>
      <c r="W16">
        <v>3220</v>
      </c>
    </row>
    <row r="17" spans="1:24">
      <c r="A17" s="7">
        <v>40271</v>
      </c>
      <c r="B17">
        <v>12094</v>
      </c>
      <c r="C17">
        <v>10229</v>
      </c>
      <c r="D17" s="1">
        <v>1108</v>
      </c>
      <c r="E17" s="1">
        <v>1064</v>
      </c>
      <c r="F17" s="1">
        <v>74</v>
      </c>
      <c r="G17">
        <f t="shared" si="0"/>
        <v>6</v>
      </c>
      <c r="H17" s="1">
        <f t="shared" si="1"/>
        <v>192</v>
      </c>
      <c r="I17" s="1">
        <f t="shared" si="2"/>
        <v>32</v>
      </c>
      <c r="J17" s="1">
        <f t="shared" si="3"/>
        <v>43.616</v>
      </c>
      <c r="K17" s="1">
        <f t="shared" si="4"/>
        <v>1308.48</v>
      </c>
      <c r="L17" s="3">
        <f t="shared" si="5"/>
        <v>18.666666666666668</v>
      </c>
      <c r="M17" s="2">
        <f t="shared" si="6"/>
        <v>14.333333333333334</v>
      </c>
      <c r="N17" s="2">
        <f t="shared" si="7"/>
        <v>1.1666666666666667</v>
      </c>
      <c r="O17" s="2">
        <f t="shared" si="8"/>
        <v>2.2325581395348837</v>
      </c>
      <c r="P17" s="1">
        <f t="shared" si="9"/>
        <v>46.071428571428577</v>
      </c>
      <c r="Q17" s="3">
        <f t="shared" si="10"/>
        <v>10.333333333333334</v>
      </c>
      <c r="R17" s="1">
        <f t="shared" si="11"/>
        <v>57.700333333333333</v>
      </c>
      <c r="S17" s="1">
        <f t="shared" si="12"/>
        <v>66.522251141552516</v>
      </c>
      <c r="T17" s="1">
        <f t="shared" si="13"/>
        <v>2062.1897853881278</v>
      </c>
      <c r="U17" s="1">
        <f t="shared" si="14"/>
        <v>22.906251141552509</v>
      </c>
      <c r="V17">
        <v>1.363</v>
      </c>
      <c r="W17">
        <v>3220</v>
      </c>
    </row>
    <row r="18" spans="1:24">
      <c r="A18" s="7">
        <v>40272</v>
      </c>
      <c r="B18">
        <v>12112</v>
      </c>
      <c r="C18">
        <v>10236</v>
      </c>
      <c r="D18" s="1">
        <v>1129</v>
      </c>
      <c r="E18" s="1">
        <v>1072</v>
      </c>
      <c r="F18" s="1">
        <v>75</v>
      </c>
      <c r="G18">
        <f t="shared" si="0"/>
        <v>1</v>
      </c>
      <c r="H18" s="1">
        <f t="shared" si="1"/>
        <v>18</v>
      </c>
      <c r="I18" s="1">
        <f t="shared" si="2"/>
        <v>18</v>
      </c>
      <c r="J18" s="1">
        <f t="shared" si="3"/>
        <v>24.533999999999999</v>
      </c>
      <c r="K18" s="1">
        <f t="shared" si="4"/>
        <v>736.02</v>
      </c>
      <c r="L18" s="3">
        <f t="shared" si="5"/>
        <v>21</v>
      </c>
      <c r="M18" s="2">
        <f t="shared" si="6"/>
        <v>8</v>
      </c>
      <c r="N18" s="2">
        <f t="shared" si="7"/>
        <v>1</v>
      </c>
      <c r="O18" s="2">
        <f t="shared" si="8"/>
        <v>2.25</v>
      </c>
      <c r="P18" s="1">
        <f t="shared" si="9"/>
        <v>22.857142857142854</v>
      </c>
      <c r="Q18" s="3">
        <f t="shared" si="10"/>
        <v>7</v>
      </c>
      <c r="R18" s="1">
        <f t="shared" si="11"/>
        <v>34.075000000000003</v>
      </c>
      <c r="S18" s="1">
        <f t="shared" si="12"/>
        <v>42.896917808219179</v>
      </c>
      <c r="T18" s="1">
        <f t="shared" si="13"/>
        <v>1329.8044520547946</v>
      </c>
      <c r="U18" s="1">
        <f t="shared" si="14"/>
        <v>18.36291780821918</v>
      </c>
      <c r="V18">
        <v>1.363</v>
      </c>
      <c r="W18">
        <v>3220</v>
      </c>
    </row>
    <row r="19" spans="1:24">
      <c r="A19" s="7">
        <v>40274</v>
      </c>
      <c r="B19">
        <v>12155</v>
      </c>
      <c r="C19">
        <v>10258</v>
      </c>
      <c r="D19" s="1">
        <v>1168</v>
      </c>
      <c r="E19" s="1">
        <v>1092</v>
      </c>
      <c r="F19" s="1">
        <v>76</v>
      </c>
      <c r="G19">
        <f t="shared" si="0"/>
        <v>2</v>
      </c>
      <c r="H19" s="1">
        <f t="shared" si="1"/>
        <v>43</v>
      </c>
      <c r="I19" s="1">
        <f t="shared" si="2"/>
        <v>21.5</v>
      </c>
      <c r="J19" s="1">
        <f t="shared" si="3"/>
        <v>29.304500000000001</v>
      </c>
      <c r="K19" s="1">
        <f t="shared" si="4"/>
        <v>879.13499999999999</v>
      </c>
      <c r="L19" s="3">
        <f t="shared" si="5"/>
        <v>19.5</v>
      </c>
      <c r="M19" s="2">
        <f t="shared" si="6"/>
        <v>10</v>
      </c>
      <c r="N19" s="2">
        <f t="shared" si="7"/>
        <v>0.5</v>
      </c>
      <c r="O19" s="2">
        <f t="shared" si="8"/>
        <v>2.15</v>
      </c>
      <c r="P19" s="1">
        <f t="shared" si="9"/>
        <v>30.769230769230766</v>
      </c>
      <c r="Q19" s="3">
        <f t="shared" si="10"/>
        <v>11</v>
      </c>
      <c r="R19" s="1">
        <f t="shared" si="11"/>
        <v>44.297499999999999</v>
      </c>
      <c r="S19" s="1">
        <f t="shared" si="12"/>
        <v>53.119417808219175</v>
      </c>
      <c r="T19" s="1">
        <f t="shared" si="13"/>
        <v>1646.7019520547944</v>
      </c>
      <c r="U19" s="1">
        <f t="shared" si="14"/>
        <v>23.814917808219178</v>
      </c>
      <c r="V19">
        <v>1.363</v>
      </c>
      <c r="W19">
        <v>3220</v>
      </c>
    </row>
    <row r="20" spans="1:24">
      <c r="A20" s="7">
        <v>40275</v>
      </c>
      <c r="B20">
        <v>12174</v>
      </c>
      <c r="C20">
        <v>10286</v>
      </c>
      <c r="D20" s="1">
        <v>1189</v>
      </c>
      <c r="E20" s="1">
        <v>1100</v>
      </c>
      <c r="F20" s="1">
        <v>77</v>
      </c>
      <c r="G20">
        <f t="shared" si="0"/>
        <v>1</v>
      </c>
      <c r="H20" s="1">
        <f t="shared" si="1"/>
        <v>19</v>
      </c>
      <c r="I20" s="1">
        <f t="shared" si="2"/>
        <v>19</v>
      </c>
      <c r="J20" s="1">
        <f t="shared" si="3"/>
        <v>25.896999999999998</v>
      </c>
      <c r="K20" s="1">
        <f t="shared" si="4"/>
        <v>776.91</v>
      </c>
      <c r="L20" s="3">
        <f t="shared" si="5"/>
        <v>21</v>
      </c>
      <c r="M20" s="2">
        <f t="shared" si="6"/>
        <v>8</v>
      </c>
      <c r="N20" s="2">
        <f t="shared" si="7"/>
        <v>1</v>
      </c>
      <c r="O20" s="2">
        <f t="shared" si="8"/>
        <v>2.375</v>
      </c>
      <c r="P20" s="1">
        <f t="shared" si="9"/>
        <v>22.857142857142854</v>
      </c>
      <c r="Q20" s="3">
        <f t="shared" si="10"/>
        <v>28</v>
      </c>
      <c r="R20" s="1">
        <f t="shared" ref="R20:R49" si="15">SUM(Q20*V20)</f>
        <v>38.164000000000001</v>
      </c>
      <c r="S20" s="1">
        <f t="shared" si="12"/>
        <v>46.985917808219178</v>
      </c>
      <c r="T20" s="1">
        <f t="shared" si="13"/>
        <v>1456.5634520547944</v>
      </c>
      <c r="U20" s="1">
        <f t="shared" si="14"/>
        <v>21.088917808219179</v>
      </c>
      <c r="V20">
        <v>1.363</v>
      </c>
      <c r="W20">
        <v>3220</v>
      </c>
      <c r="X20" t="s">
        <v>23</v>
      </c>
    </row>
    <row r="21" spans="1:24">
      <c r="A21" s="7">
        <v>40277</v>
      </c>
      <c r="B21">
        <v>12213</v>
      </c>
      <c r="C21">
        <v>10346</v>
      </c>
      <c r="D21" s="1">
        <v>1231</v>
      </c>
      <c r="E21" s="1">
        <v>1118</v>
      </c>
      <c r="F21" s="1">
        <v>79</v>
      </c>
      <c r="G21">
        <f t="shared" si="0"/>
        <v>2</v>
      </c>
      <c r="H21" s="1">
        <f t="shared" si="1"/>
        <v>39</v>
      </c>
      <c r="I21" s="1">
        <f t="shared" si="2"/>
        <v>19.5</v>
      </c>
      <c r="J21" s="1">
        <f t="shared" si="3"/>
        <v>26.578499999999998</v>
      </c>
      <c r="K21" s="1">
        <f t="shared" si="4"/>
        <v>797.3549999999999</v>
      </c>
      <c r="L21" s="3">
        <f t="shared" si="5"/>
        <v>21</v>
      </c>
      <c r="M21" s="2">
        <f t="shared" si="6"/>
        <v>9</v>
      </c>
      <c r="N21" s="2">
        <f t="shared" si="7"/>
        <v>1</v>
      </c>
      <c r="O21" s="2">
        <f t="shared" si="8"/>
        <v>2.1666666666666665</v>
      </c>
      <c r="P21" s="1">
        <f t="shared" si="9"/>
        <v>25.714285714285712</v>
      </c>
      <c r="Q21" s="3">
        <f t="shared" si="10"/>
        <v>30</v>
      </c>
      <c r="R21" s="1">
        <f t="shared" si="15"/>
        <v>40.89</v>
      </c>
      <c r="S21" s="1">
        <f t="shared" si="12"/>
        <v>49.711917808219177</v>
      </c>
      <c r="T21" s="1">
        <f t="shared" si="13"/>
        <v>1541.0694520547945</v>
      </c>
      <c r="U21" s="1">
        <f t="shared" si="14"/>
        <v>23.133417808219178</v>
      </c>
      <c r="V21">
        <v>1.363</v>
      </c>
      <c r="W21">
        <v>3220</v>
      </c>
      <c r="X21" t="s">
        <v>24</v>
      </c>
    </row>
    <row r="22" spans="1:24">
      <c r="A22" s="7">
        <v>40279</v>
      </c>
      <c r="B22">
        <v>12251</v>
      </c>
      <c r="C22">
        <v>10404</v>
      </c>
      <c r="D22" s="1">
        <v>1270</v>
      </c>
      <c r="E22" s="1">
        <v>1135</v>
      </c>
      <c r="F22" s="1">
        <v>80</v>
      </c>
      <c r="G22">
        <f t="shared" si="0"/>
        <v>2</v>
      </c>
      <c r="H22" s="1">
        <f t="shared" si="1"/>
        <v>38</v>
      </c>
      <c r="I22" s="1">
        <f t="shared" si="2"/>
        <v>19</v>
      </c>
      <c r="J22" s="1">
        <f t="shared" si="3"/>
        <v>25.896999999999998</v>
      </c>
      <c r="K22" s="1">
        <f t="shared" si="4"/>
        <v>776.91</v>
      </c>
      <c r="L22" s="3">
        <f t="shared" si="5"/>
        <v>19.5</v>
      </c>
      <c r="M22" s="2">
        <f t="shared" si="6"/>
        <v>8.5</v>
      </c>
      <c r="N22" s="2">
        <f t="shared" si="7"/>
        <v>0.5</v>
      </c>
      <c r="O22" s="2">
        <f t="shared" si="8"/>
        <v>2.2352941176470589</v>
      </c>
      <c r="P22" s="1">
        <f t="shared" si="9"/>
        <v>26.153846153846153</v>
      </c>
      <c r="Q22" s="3">
        <f t="shared" si="10"/>
        <v>29</v>
      </c>
      <c r="R22" s="1">
        <f t="shared" si="15"/>
        <v>39.527000000000001</v>
      </c>
      <c r="S22" s="1">
        <f t="shared" si="12"/>
        <v>48.348917808219177</v>
      </c>
      <c r="T22" s="1">
        <f t="shared" si="13"/>
        <v>1498.8164520547946</v>
      </c>
      <c r="U22" s="1">
        <f t="shared" si="14"/>
        <v>22.451917808219179</v>
      </c>
      <c r="V22">
        <v>1.363</v>
      </c>
      <c r="W22">
        <v>3220</v>
      </c>
    </row>
    <row r="23" spans="1:24">
      <c r="A23" s="7">
        <v>40281</v>
      </c>
      <c r="B23">
        <v>12289</v>
      </c>
      <c r="C23">
        <v>10462</v>
      </c>
      <c r="D23" s="1">
        <v>1313</v>
      </c>
      <c r="E23" s="1">
        <v>1152</v>
      </c>
      <c r="F23" s="1">
        <v>83</v>
      </c>
      <c r="G23">
        <f t="shared" si="0"/>
        <v>2</v>
      </c>
      <c r="H23" s="1">
        <f t="shared" si="1"/>
        <v>38</v>
      </c>
      <c r="I23" s="1">
        <f t="shared" si="2"/>
        <v>19</v>
      </c>
      <c r="J23" s="1">
        <f t="shared" si="3"/>
        <v>25.896999999999998</v>
      </c>
      <c r="K23" s="1">
        <f t="shared" si="4"/>
        <v>776.91</v>
      </c>
      <c r="L23" s="3">
        <f t="shared" si="5"/>
        <v>21.5</v>
      </c>
      <c r="M23" s="2">
        <f t="shared" si="6"/>
        <v>8.5</v>
      </c>
      <c r="N23" s="2">
        <f t="shared" si="7"/>
        <v>1.5</v>
      </c>
      <c r="O23" s="2">
        <f t="shared" si="8"/>
        <v>2.2352941176470589</v>
      </c>
      <c r="P23" s="1">
        <f t="shared" si="9"/>
        <v>23.720930232558139</v>
      </c>
      <c r="Q23" s="3">
        <f t="shared" si="10"/>
        <v>29</v>
      </c>
      <c r="R23" s="1">
        <f t="shared" si="15"/>
        <v>39.527000000000001</v>
      </c>
      <c r="S23" s="1">
        <f t="shared" si="12"/>
        <v>48.348917808219177</v>
      </c>
      <c r="T23" s="1">
        <f t="shared" si="13"/>
        <v>1498.8164520547946</v>
      </c>
      <c r="U23" s="1">
        <f t="shared" si="14"/>
        <v>22.451917808219179</v>
      </c>
      <c r="V23">
        <v>1.363</v>
      </c>
      <c r="W23">
        <v>3220</v>
      </c>
    </row>
    <row r="24" spans="1:24">
      <c r="A24" s="7">
        <v>40286</v>
      </c>
      <c r="B24">
        <v>12382</v>
      </c>
      <c r="C24">
        <v>10615</v>
      </c>
      <c r="D24" s="1">
        <v>1414</v>
      </c>
      <c r="E24" s="1">
        <v>1195</v>
      </c>
      <c r="F24" s="1">
        <v>89</v>
      </c>
      <c r="G24">
        <f t="shared" si="0"/>
        <v>5</v>
      </c>
      <c r="H24" s="1">
        <f t="shared" si="1"/>
        <v>93</v>
      </c>
      <c r="I24" s="1">
        <f t="shared" si="2"/>
        <v>18.600000000000001</v>
      </c>
      <c r="J24" s="1">
        <f t="shared" si="3"/>
        <v>25.351800000000001</v>
      </c>
      <c r="K24" s="1">
        <f t="shared" si="4"/>
        <v>760.55399999999997</v>
      </c>
      <c r="L24" s="3">
        <f t="shared" si="5"/>
        <v>20.2</v>
      </c>
      <c r="M24" s="2">
        <f t="shared" si="6"/>
        <v>8.6</v>
      </c>
      <c r="N24" s="2">
        <f t="shared" si="7"/>
        <v>1.2</v>
      </c>
      <c r="O24" s="2">
        <f t="shared" si="8"/>
        <v>2.1627906976744184</v>
      </c>
      <c r="P24" s="1">
        <f t="shared" si="9"/>
        <v>25.544554455445542</v>
      </c>
      <c r="Q24" s="3">
        <f t="shared" si="10"/>
        <v>30.6</v>
      </c>
      <c r="R24" s="1">
        <f t="shared" si="15"/>
        <v>41.707799999999999</v>
      </c>
      <c r="S24" s="1">
        <f t="shared" si="12"/>
        <v>50.529717808219175</v>
      </c>
      <c r="T24" s="1">
        <f t="shared" si="13"/>
        <v>1566.4212520547944</v>
      </c>
      <c r="U24" s="1">
        <f t="shared" si="14"/>
        <v>25.177917808219178</v>
      </c>
      <c r="V24">
        <v>1.363</v>
      </c>
      <c r="W24">
        <v>3220</v>
      </c>
    </row>
    <row r="25" spans="1:24">
      <c r="A25" s="7">
        <v>40287</v>
      </c>
      <c r="B25">
        <v>12405</v>
      </c>
      <c r="C25">
        <v>10648</v>
      </c>
      <c r="D25" s="1">
        <v>1437</v>
      </c>
      <c r="E25" s="1">
        <v>1206</v>
      </c>
      <c r="F25" s="1">
        <v>91</v>
      </c>
      <c r="G25">
        <f t="shared" si="0"/>
        <v>1</v>
      </c>
      <c r="H25" s="1">
        <f t="shared" si="1"/>
        <v>23</v>
      </c>
      <c r="I25" s="1">
        <f t="shared" si="2"/>
        <v>23</v>
      </c>
      <c r="J25" s="1">
        <f t="shared" si="3"/>
        <v>31.349</v>
      </c>
      <c r="K25" s="1">
        <f t="shared" si="4"/>
        <v>940.47</v>
      </c>
      <c r="L25" s="3">
        <f t="shared" si="5"/>
        <v>23</v>
      </c>
      <c r="M25" s="2">
        <f t="shared" si="6"/>
        <v>11</v>
      </c>
      <c r="N25" s="2">
        <f t="shared" si="7"/>
        <v>2</v>
      </c>
      <c r="O25" s="2">
        <f t="shared" si="8"/>
        <v>2.0909090909090908</v>
      </c>
      <c r="P25" s="1">
        <f t="shared" si="9"/>
        <v>28.695652173913043</v>
      </c>
      <c r="Q25" s="3">
        <f t="shared" si="10"/>
        <v>33</v>
      </c>
      <c r="R25" s="1">
        <f t="shared" si="15"/>
        <v>44.978999999999999</v>
      </c>
      <c r="S25" s="1">
        <f t="shared" si="12"/>
        <v>53.800917808219175</v>
      </c>
      <c r="T25" s="1">
        <f t="shared" si="13"/>
        <v>1667.8284520547945</v>
      </c>
      <c r="U25" s="1">
        <f t="shared" si="14"/>
        <v>22.451917808219179</v>
      </c>
      <c r="V25">
        <v>1.363</v>
      </c>
      <c r="W25">
        <v>3220</v>
      </c>
      <c r="X25" t="s">
        <v>25</v>
      </c>
    </row>
    <row r="26" spans="1:24">
      <c r="A26" s="7">
        <v>40288</v>
      </c>
      <c r="B26">
        <v>12426</v>
      </c>
      <c r="C26">
        <v>10676</v>
      </c>
      <c r="D26" s="1">
        <v>1460</v>
      </c>
      <c r="E26" s="1">
        <v>1216</v>
      </c>
      <c r="F26" s="1">
        <v>91</v>
      </c>
      <c r="G26">
        <f t="shared" si="0"/>
        <v>1</v>
      </c>
      <c r="H26" s="1">
        <f t="shared" si="1"/>
        <v>21</v>
      </c>
      <c r="I26" s="1">
        <f t="shared" si="2"/>
        <v>21</v>
      </c>
      <c r="J26" s="1">
        <f t="shared" si="3"/>
        <v>28.623000000000001</v>
      </c>
      <c r="K26" s="1">
        <f t="shared" si="4"/>
        <v>858.69</v>
      </c>
      <c r="L26" s="3">
        <f t="shared" si="5"/>
        <v>23</v>
      </c>
      <c r="M26" s="2">
        <f t="shared" si="6"/>
        <v>10</v>
      </c>
      <c r="N26" s="2">
        <f t="shared" si="7"/>
        <v>0</v>
      </c>
      <c r="O26" s="2">
        <f t="shared" si="8"/>
        <v>2.1</v>
      </c>
      <c r="P26" s="1">
        <f t="shared" si="9"/>
        <v>26.086956521739129</v>
      </c>
      <c r="Q26" s="3">
        <f t="shared" si="10"/>
        <v>28</v>
      </c>
      <c r="R26" s="1">
        <f t="shared" si="15"/>
        <v>38.164000000000001</v>
      </c>
      <c r="S26" s="1">
        <f t="shared" si="12"/>
        <v>46.985917808219178</v>
      </c>
      <c r="T26" s="1">
        <f t="shared" si="13"/>
        <v>1456.5634520547944</v>
      </c>
      <c r="U26" s="1">
        <f t="shared" si="14"/>
        <v>18.36291780821918</v>
      </c>
      <c r="V26">
        <v>1.363</v>
      </c>
      <c r="W26">
        <v>3220</v>
      </c>
    </row>
    <row r="27" spans="1:24">
      <c r="A27" s="7">
        <v>40296</v>
      </c>
      <c r="B27">
        <v>12573</v>
      </c>
      <c r="C27">
        <v>10912</v>
      </c>
      <c r="D27" s="1">
        <v>1648</v>
      </c>
      <c r="E27" s="1">
        <v>1282</v>
      </c>
      <c r="F27" s="1">
        <v>101</v>
      </c>
      <c r="G27">
        <f t="shared" si="0"/>
        <v>8</v>
      </c>
      <c r="H27" s="1">
        <f t="shared" si="1"/>
        <v>147</v>
      </c>
      <c r="I27" s="1">
        <f t="shared" si="2"/>
        <v>18.375</v>
      </c>
      <c r="J27" s="1">
        <f t="shared" si="3"/>
        <v>25.045124999999999</v>
      </c>
      <c r="K27" s="1">
        <f t="shared" si="4"/>
        <v>751.35374999999999</v>
      </c>
      <c r="L27" s="3">
        <f t="shared" si="5"/>
        <v>23.5</v>
      </c>
      <c r="M27" s="2">
        <f t="shared" si="6"/>
        <v>8.25</v>
      </c>
      <c r="N27" s="2">
        <f t="shared" si="7"/>
        <v>1.25</v>
      </c>
      <c r="O27" s="2">
        <f t="shared" si="8"/>
        <v>2.2272727272727271</v>
      </c>
      <c r="P27" s="1">
        <f t="shared" si="9"/>
        <v>21.063829787234042</v>
      </c>
      <c r="Q27" s="3">
        <f t="shared" si="10"/>
        <v>29.5</v>
      </c>
      <c r="R27" s="1">
        <f t="shared" si="15"/>
        <v>40.208500000000001</v>
      </c>
      <c r="S27" s="1">
        <f t="shared" si="12"/>
        <v>49.030417808219177</v>
      </c>
      <c r="T27" s="1">
        <f t="shared" si="13"/>
        <v>1519.9429520547944</v>
      </c>
      <c r="U27" s="1">
        <f t="shared" si="14"/>
        <v>23.985292808219178</v>
      </c>
      <c r="V27">
        <v>1.363</v>
      </c>
      <c r="W27">
        <v>3220</v>
      </c>
      <c r="X27" t="s">
        <v>24</v>
      </c>
    </row>
    <row r="28" spans="1:24">
      <c r="A28" s="7">
        <v>40300</v>
      </c>
      <c r="B28">
        <v>12610</v>
      </c>
      <c r="C28">
        <v>10976</v>
      </c>
      <c r="D28" s="1">
        <v>1735</v>
      </c>
      <c r="E28" s="1">
        <v>1299</v>
      </c>
      <c r="F28" s="1">
        <v>104</v>
      </c>
      <c r="G28">
        <f t="shared" si="0"/>
        <v>4</v>
      </c>
      <c r="H28" s="1">
        <f t="shared" si="1"/>
        <v>37</v>
      </c>
      <c r="I28" s="1">
        <f t="shared" si="2"/>
        <v>9.25</v>
      </c>
      <c r="J28" s="1">
        <f t="shared" si="3"/>
        <v>12.607749999999999</v>
      </c>
      <c r="K28" s="1">
        <f t="shared" si="4"/>
        <v>378.23249999999996</v>
      </c>
      <c r="L28" s="3">
        <f t="shared" si="5"/>
        <v>21.75</v>
      </c>
      <c r="M28" s="2">
        <f t="shared" si="6"/>
        <v>4.25</v>
      </c>
      <c r="N28" s="2">
        <f t="shared" si="7"/>
        <v>0.75</v>
      </c>
      <c r="O28" s="2">
        <f t="shared" si="8"/>
        <v>2.1764705882352939</v>
      </c>
      <c r="P28" s="1">
        <f t="shared" si="9"/>
        <v>11.724137931034484</v>
      </c>
      <c r="Q28" s="3">
        <f t="shared" si="10"/>
        <v>16</v>
      </c>
      <c r="R28" s="1">
        <f t="shared" si="15"/>
        <v>21.808</v>
      </c>
      <c r="S28" s="1">
        <f t="shared" si="12"/>
        <v>30.629917808219176</v>
      </c>
      <c r="T28" s="1">
        <f t="shared" si="13"/>
        <v>949.52745205479448</v>
      </c>
      <c r="U28" s="1">
        <f t="shared" si="14"/>
        <v>18.02216780821918</v>
      </c>
      <c r="V28">
        <v>1.363</v>
      </c>
      <c r="W28">
        <v>3220</v>
      </c>
    </row>
    <row r="29" spans="1:24">
      <c r="A29" s="7">
        <v>40308</v>
      </c>
      <c r="B29">
        <v>12704</v>
      </c>
      <c r="C29">
        <v>11146</v>
      </c>
      <c r="D29" s="1">
        <v>1900</v>
      </c>
      <c r="E29" s="1">
        <v>1343</v>
      </c>
      <c r="F29" s="1">
        <v>113</v>
      </c>
      <c r="G29">
        <f t="shared" si="0"/>
        <v>8</v>
      </c>
      <c r="H29" s="1">
        <f t="shared" si="1"/>
        <v>94</v>
      </c>
      <c r="I29" s="1">
        <f t="shared" si="2"/>
        <v>11.75</v>
      </c>
      <c r="J29" s="1">
        <f t="shared" si="3"/>
        <v>16.015249999999998</v>
      </c>
      <c r="K29" s="1">
        <f t="shared" si="4"/>
        <v>480.45749999999992</v>
      </c>
      <c r="L29" s="3">
        <f t="shared" si="5"/>
        <v>20.625</v>
      </c>
      <c r="M29" s="2">
        <f t="shared" si="6"/>
        <v>5.5</v>
      </c>
      <c r="N29" s="2">
        <f t="shared" si="7"/>
        <v>1.125</v>
      </c>
      <c r="O29" s="2">
        <f t="shared" si="8"/>
        <v>2.1363636363636362</v>
      </c>
      <c r="P29" s="1">
        <f t="shared" si="9"/>
        <v>16</v>
      </c>
      <c r="Q29" s="3">
        <f t="shared" si="10"/>
        <v>21.25</v>
      </c>
      <c r="R29" s="1">
        <f t="shared" si="15"/>
        <v>28.963750000000001</v>
      </c>
      <c r="S29" s="1">
        <f t="shared" si="12"/>
        <v>37.785667808219181</v>
      </c>
      <c r="T29" s="1">
        <f t="shared" si="13"/>
        <v>1171.3557020547946</v>
      </c>
      <c r="U29" s="1">
        <f t="shared" si="14"/>
        <v>21.770417808219179</v>
      </c>
      <c r="V29">
        <v>1.363</v>
      </c>
      <c r="W29">
        <v>3220</v>
      </c>
    </row>
    <row r="30" spans="1:24">
      <c r="A30" s="7">
        <v>40318</v>
      </c>
      <c r="B30">
        <v>12787</v>
      </c>
      <c r="C30">
        <v>11375</v>
      </c>
      <c r="D30" s="1">
        <v>2021</v>
      </c>
      <c r="E30" s="1">
        <v>1379</v>
      </c>
      <c r="F30" s="1">
        <v>126</v>
      </c>
      <c r="G30">
        <f t="shared" si="0"/>
        <v>10</v>
      </c>
      <c r="H30">
        <f t="shared" si="1"/>
        <v>83</v>
      </c>
      <c r="I30" s="1">
        <f t="shared" si="2"/>
        <v>8.3000000000000007</v>
      </c>
      <c r="J30" s="1">
        <f t="shared" si="3"/>
        <v>11.312900000000001</v>
      </c>
      <c r="K30" s="1">
        <f t="shared" si="4"/>
        <v>339.387</v>
      </c>
      <c r="L30" s="3">
        <f t="shared" si="5"/>
        <v>12.1</v>
      </c>
      <c r="M30" s="2">
        <f t="shared" si="6"/>
        <v>3.6</v>
      </c>
      <c r="N30" s="2">
        <f t="shared" si="7"/>
        <v>1.3</v>
      </c>
      <c r="O30" s="2">
        <f t="shared" si="8"/>
        <v>2.3055555555555554</v>
      </c>
      <c r="P30" s="1">
        <f t="shared" si="9"/>
        <v>17.851239669421489</v>
      </c>
      <c r="Q30" s="3">
        <f t="shared" si="10"/>
        <v>22.9</v>
      </c>
      <c r="R30" s="1">
        <f t="shared" si="15"/>
        <v>31.212699999999998</v>
      </c>
      <c r="S30" s="1">
        <f t="shared" si="12"/>
        <v>40.034617808219174</v>
      </c>
      <c r="T30" s="1">
        <f t="shared" si="13"/>
        <v>1241.0731520547945</v>
      </c>
      <c r="U30" s="1">
        <f t="shared" si="14"/>
        <v>28.721717808219175</v>
      </c>
      <c r="V30">
        <v>1.363</v>
      </c>
      <c r="W30">
        <v>3220</v>
      </c>
    </row>
    <row r="31" spans="1:24">
      <c r="A31" s="7">
        <v>40319</v>
      </c>
      <c r="B31">
        <v>12790</v>
      </c>
      <c r="C31">
        <v>11384</v>
      </c>
      <c r="D31" s="1">
        <v>2026</v>
      </c>
      <c r="E31" s="1">
        <v>1380</v>
      </c>
      <c r="F31" s="1">
        <v>126</v>
      </c>
      <c r="G31">
        <f t="shared" si="0"/>
        <v>1</v>
      </c>
      <c r="H31">
        <f t="shared" si="1"/>
        <v>3</v>
      </c>
      <c r="I31" s="1">
        <f t="shared" si="2"/>
        <v>3</v>
      </c>
      <c r="J31" s="1">
        <f t="shared" si="3"/>
        <v>4.0890000000000004</v>
      </c>
      <c r="K31" s="1">
        <f t="shared" si="4"/>
        <v>122.67000000000002</v>
      </c>
      <c r="L31" s="3">
        <f t="shared" si="5"/>
        <v>5</v>
      </c>
      <c r="M31" s="2">
        <f t="shared" si="6"/>
        <v>1</v>
      </c>
      <c r="N31" s="2">
        <f t="shared" si="7"/>
        <v>0</v>
      </c>
      <c r="O31" s="2">
        <f t="shared" si="8"/>
        <v>3</v>
      </c>
      <c r="P31" s="1">
        <f t="shared" si="9"/>
        <v>12</v>
      </c>
      <c r="Q31" s="3">
        <f t="shared" si="10"/>
        <v>9</v>
      </c>
      <c r="R31" s="1">
        <f t="shared" si="15"/>
        <v>12.266999999999999</v>
      </c>
      <c r="S31" s="1">
        <f t="shared" si="12"/>
        <v>21.088917808219179</v>
      </c>
      <c r="T31" s="1">
        <f t="shared" si="13"/>
        <v>653.75645205479452</v>
      </c>
      <c r="U31" s="1">
        <f t="shared" si="14"/>
        <v>16.999917808219177</v>
      </c>
      <c r="V31">
        <v>1.363</v>
      </c>
      <c r="W31">
        <v>3220</v>
      </c>
    </row>
    <row r="32" spans="1:24">
      <c r="A32" s="7">
        <v>40321</v>
      </c>
      <c r="B32">
        <v>12798</v>
      </c>
      <c r="C32">
        <v>11419</v>
      </c>
      <c r="D32" s="1">
        <v>2039</v>
      </c>
      <c r="E32" s="1">
        <v>1383</v>
      </c>
      <c r="F32" s="1">
        <v>128</v>
      </c>
      <c r="G32">
        <f t="shared" si="0"/>
        <v>2</v>
      </c>
      <c r="H32">
        <f t="shared" si="1"/>
        <v>8</v>
      </c>
      <c r="I32" s="1">
        <f t="shared" si="2"/>
        <v>4</v>
      </c>
      <c r="J32" s="1">
        <f t="shared" si="3"/>
        <v>5.452</v>
      </c>
      <c r="K32" s="1">
        <f t="shared" si="4"/>
        <v>163.56</v>
      </c>
      <c r="L32" s="3">
        <f t="shared" si="5"/>
        <v>6.5</v>
      </c>
      <c r="M32" s="2">
        <f t="shared" si="6"/>
        <v>1.5</v>
      </c>
      <c r="N32" s="2">
        <f t="shared" si="7"/>
        <v>1</v>
      </c>
      <c r="O32" s="2">
        <f t="shared" si="8"/>
        <v>2.6666666666666665</v>
      </c>
      <c r="P32" s="1">
        <f t="shared" si="9"/>
        <v>13.846153846153847</v>
      </c>
      <c r="Q32" s="3">
        <f t="shared" si="10"/>
        <v>17.5</v>
      </c>
      <c r="R32" s="1">
        <f t="shared" si="15"/>
        <v>23.852499999999999</v>
      </c>
      <c r="S32" s="1">
        <f t="shared" si="12"/>
        <v>32.674417808219175</v>
      </c>
      <c r="T32" s="1">
        <f t="shared" si="13"/>
        <v>1012.9069520547944</v>
      </c>
      <c r="U32" s="1">
        <f t="shared" si="14"/>
        <v>27.222417808219177</v>
      </c>
      <c r="V32">
        <v>1.363</v>
      </c>
      <c r="W32">
        <v>3220</v>
      </c>
    </row>
    <row r="33" spans="1:24">
      <c r="A33" s="7">
        <v>40335</v>
      </c>
      <c r="B33">
        <v>12887</v>
      </c>
      <c r="C33">
        <v>11653</v>
      </c>
      <c r="D33" s="1">
        <v>2176</v>
      </c>
      <c r="E33" s="1">
        <v>1420</v>
      </c>
      <c r="F33" s="1">
        <v>142</v>
      </c>
      <c r="G33">
        <f t="shared" si="0"/>
        <v>14</v>
      </c>
      <c r="H33">
        <f t="shared" si="1"/>
        <v>89</v>
      </c>
      <c r="I33" s="1">
        <f t="shared" si="2"/>
        <v>6.3571428571428568</v>
      </c>
      <c r="J33" s="1">
        <f t="shared" si="3"/>
        <v>8.6647857142857134</v>
      </c>
      <c r="K33" s="1">
        <f t="shared" si="4"/>
        <v>259.94357142857143</v>
      </c>
      <c r="L33" s="3">
        <f t="shared" si="5"/>
        <v>9.7857142857142865</v>
      </c>
      <c r="M33" s="2">
        <f t="shared" si="6"/>
        <v>2.6428571428571428</v>
      </c>
      <c r="N33" s="2">
        <f t="shared" si="7"/>
        <v>1</v>
      </c>
      <c r="O33" s="2">
        <f t="shared" si="8"/>
        <v>2.4054054054054053</v>
      </c>
      <c r="P33" s="1">
        <f t="shared" si="9"/>
        <v>16.204379562043798</v>
      </c>
      <c r="Q33" s="3">
        <f t="shared" si="10"/>
        <v>16.714285714285715</v>
      </c>
      <c r="R33" s="1">
        <f t="shared" si="15"/>
        <v>22.781571428571429</v>
      </c>
      <c r="S33" s="1">
        <f t="shared" si="12"/>
        <v>31.603489236790608</v>
      </c>
      <c r="T33" s="1">
        <f t="shared" si="13"/>
        <v>979.7081663405088</v>
      </c>
      <c r="U33" s="1">
        <f t="shared" si="14"/>
        <v>22.938703522504895</v>
      </c>
      <c r="V33">
        <v>1.363</v>
      </c>
      <c r="W33">
        <v>3220</v>
      </c>
    </row>
    <row r="34" spans="1:24">
      <c r="A34" s="7">
        <v>40355</v>
      </c>
      <c r="B34">
        <v>12991</v>
      </c>
      <c r="C34">
        <v>11975</v>
      </c>
      <c r="D34" s="1">
        <v>2343</v>
      </c>
      <c r="E34" s="1">
        <v>1462</v>
      </c>
      <c r="F34" s="1">
        <v>163</v>
      </c>
      <c r="G34">
        <f t="shared" si="0"/>
        <v>20</v>
      </c>
      <c r="H34">
        <f t="shared" si="1"/>
        <v>104</v>
      </c>
      <c r="I34" s="1">
        <f t="shared" si="2"/>
        <v>5.2</v>
      </c>
      <c r="J34" s="1">
        <f t="shared" si="3"/>
        <v>7.0876000000000001</v>
      </c>
      <c r="K34" s="1">
        <f t="shared" si="4"/>
        <v>212.62800000000001</v>
      </c>
      <c r="L34" s="3">
        <f t="shared" si="5"/>
        <v>8.35</v>
      </c>
      <c r="M34" s="2">
        <f t="shared" si="6"/>
        <v>2.1</v>
      </c>
      <c r="N34" s="2">
        <f t="shared" si="7"/>
        <v>1.05</v>
      </c>
      <c r="O34" s="2">
        <f t="shared" si="8"/>
        <v>2.4761904761904763</v>
      </c>
      <c r="P34" s="1">
        <f t="shared" si="9"/>
        <v>15.089820359281436</v>
      </c>
      <c r="Q34" s="3">
        <f t="shared" si="10"/>
        <v>16.100000000000001</v>
      </c>
      <c r="R34" s="1">
        <f t="shared" si="15"/>
        <v>21.944300000000002</v>
      </c>
      <c r="S34" s="1">
        <f t="shared" si="12"/>
        <v>30.766217808219182</v>
      </c>
      <c r="T34" s="1">
        <f t="shared" si="13"/>
        <v>953.75275205479466</v>
      </c>
      <c r="U34" s="1">
        <f t="shared" si="14"/>
        <v>23.67861780821918</v>
      </c>
      <c r="V34">
        <v>1.363</v>
      </c>
      <c r="W34">
        <v>3220</v>
      </c>
    </row>
    <row r="35" spans="1:24">
      <c r="A35" s="7">
        <v>40368</v>
      </c>
      <c r="B35">
        <v>13025</v>
      </c>
      <c r="C35">
        <v>12151</v>
      </c>
      <c r="D35" s="1">
        <v>2379</v>
      </c>
      <c r="E35" s="1">
        <v>1473</v>
      </c>
      <c r="F35" s="1">
        <v>174</v>
      </c>
      <c r="G35">
        <f t="shared" si="0"/>
        <v>13</v>
      </c>
      <c r="H35">
        <f t="shared" si="1"/>
        <v>34</v>
      </c>
      <c r="I35" s="1">
        <f t="shared" si="2"/>
        <v>2.6153846153846154</v>
      </c>
      <c r="J35" s="1">
        <f t="shared" si="3"/>
        <v>3.5647692307692309</v>
      </c>
      <c r="K35" s="1">
        <f t="shared" si="4"/>
        <v>106.94307692307693</v>
      </c>
      <c r="L35" s="3">
        <f t="shared" si="5"/>
        <v>2.7692307692307692</v>
      </c>
      <c r="M35" s="2">
        <f t="shared" si="6"/>
        <v>0.84615384615384615</v>
      </c>
      <c r="N35" s="2">
        <f t="shared" si="7"/>
        <v>0.84615384615384615</v>
      </c>
      <c r="O35" s="2">
        <f t="shared" si="8"/>
        <v>3.0909090909090908</v>
      </c>
      <c r="P35" s="1">
        <f t="shared" si="9"/>
        <v>18.333333333333336</v>
      </c>
      <c r="Q35" s="3">
        <f t="shared" si="10"/>
        <v>13.538461538461538</v>
      </c>
      <c r="R35" s="1">
        <f t="shared" si="15"/>
        <v>18.452923076923078</v>
      </c>
      <c r="S35" s="1">
        <f t="shared" si="12"/>
        <v>27.274840885142254</v>
      </c>
      <c r="T35" s="1">
        <f t="shared" si="13"/>
        <v>845.5200674394099</v>
      </c>
      <c r="U35" s="1">
        <f t="shared" si="14"/>
        <v>23.710071654373024</v>
      </c>
      <c r="V35">
        <v>1.363</v>
      </c>
      <c r="W35">
        <v>3220</v>
      </c>
    </row>
    <row r="36" spans="1:24">
      <c r="A36" s="7">
        <v>40373</v>
      </c>
      <c r="B36">
        <v>13039</v>
      </c>
      <c r="C36">
        <v>12243</v>
      </c>
      <c r="D36" s="1">
        <v>2391</v>
      </c>
      <c r="E36" s="1">
        <v>1478</v>
      </c>
      <c r="F36" s="1">
        <v>179</v>
      </c>
      <c r="G36">
        <f t="shared" si="0"/>
        <v>5</v>
      </c>
      <c r="H36">
        <f t="shared" si="1"/>
        <v>14</v>
      </c>
      <c r="I36" s="1">
        <f t="shared" si="2"/>
        <v>2.8</v>
      </c>
      <c r="J36" s="1">
        <f t="shared" si="3"/>
        <v>3.8163999999999998</v>
      </c>
      <c r="K36" s="1">
        <f t="shared" si="4"/>
        <v>114.49199999999999</v>
      </c>
      <c r="L36" s="3">
        <f t="shared" si="5"/>
        <v>2.4</v>
      </c>
      <c r="M36" s="2">
        <f t="shared" si="6"/>
        <v>1</v>
      </c>
      <c r="N36" s="2">
        <f t="shared" si="7"/>
        <v>1</v>
      </c>
      <c r="O36" s="2">
        <f t="shared" si="8"/>
        <v>2.8</v>
      </c>
      <c r="P36" s="1">
        <f t="shared" si="9"/>
        <v>25</v>
      </c>
      <c r="Q36" s="3">
        <f t="shared" si="10"/>
        <v>18.399999999999999</v>
      </c>
      <c r="R36" s="1">
        <f t="shared" si="15"/>
        <v>25.079199999999997</v>
      </c>
      <c r="S36" s="1">
        <f t="shared" si="12"/>
        <v>33.901117808219176</v>
      </c>
      <c r="T36" s="1">
        <f t="shared" si="13"/>
        <v>1050.9346520547945</v>
      </c>
      <c r="U36" s="1">
        <f t="shared" si="14"/>
        <v>30.084717808219175</v>
      </c>
      <c r="V36">
        <v>1.363</v>
      </c>
      <c r="W36">
        <v>3220</v>
      </c>
    </row>
    <row r="37" spans="1:24">
      <c r="A37" s="7">
        <v>40402</v>
      </c>
      <c r="B37">
        <v>13117</v>
      </c>
      <c r="C37">
        <v>12626</v>
      </c>
      <c r="D37" s="1">
        <v>2465</v>
      </c>
      <c r="E37" s="1">
        <v>1505</v>
      </c>
      <c r="F37" s="1">
        <v>206</v>
      </c>
      <c r="G37">
        <f t="shared" si="0"/>
        <v>29</v>
      </c>
      <c r="H37">
        <f t="shared" si="1"/>
        <v>78</v>
      </c>
      <c r="I37" s="1">
        <f t="shared" si="2"/>
        <v>2.6896551724137931</v>
      </c>
      <c r="J37" s="1">
        <f t="shared" si="3"/>
        <v>3.6434068965517241</v>
      </c>
      <c r="K37" s="1">
        <f t="shared" si="4"/>
        <v>109.30220689655172</v>
      </c>
      <c r="L37" s="3">
        <f t="shared" si="5"/>
        <v>2.5517241379310347</v>
      </c>
      <c r="M37" s="2">
        <f t="shared" si="6"/>
        <v>0.93103448275862066</v>
      </c>
      <c r="N37" s="2">
        <f t="shared" si="7"/>
        <v>0.93103448275862066</v>
      </c>
      <c r="O37" s="2">
        <f t="shared" si="8"/>
        <v>2.8888888888888888</v>
      </c>
      <c r="P37" s="1">
        <f t="shared" si="9"/>
        <v>21.891891891891891</v>
      </c>
      <c r="Q37" s="3">
        <f t="shared" si="10"/>
        <v>13.206896551724139</v>
      </c>
      <c r="R37" s="1">
        <f t="shared" si="15"/>
        <v>17.89006206896552</v>
      </c>
      <c r="S37" s="1">
        <f t="shared" si="12"/>
        <v>26.643486726499766</v>
      </c>
      <c r="T37" s="1">
        <f t="shared" si="13"/>
        <v>825.94808852149276</v>
      </c>
      <c r="U37" s="1">
        <f t="shared" si="14"/>
        <v>23.000079829948042</v>
      </c>
      <c r="V37" s="4">
        <v>1.3546</v>
      </c>
      <c r="W37">
        <v>3195</v>
      </c>
      <c r="X37" t="s">
        <v>26</v>
      </c>
    </row>
    <row r="38" spans="1:24">
      <c r="A38" s="7">
        <v>40415</v>
      </c>
      <c r="B38">
        <v>13170</v>
      </c>
      <c r="C38">
        <v>12823</v>
      </c>
      <c r="D38" s="1">
        <v>2540</v>
      </c>
      <c r="E38" s="1">
        <v>1523</v>
      </c>
      <c r="F38" s="1">
        <v>218</v>
      </c>
      <c r="G38">
        <f t="shared" si="0"/>
        <v>13</v>
      </c>
      <c r="H38">
        <f t="shared" si="1"/>
        <v>53</v>
      </c>
      <c r="I38" s="1">
        <f t="shared" si="2"/>
        <v>4.0769230769230766</v>
      </c>
      <c r="J38" s="1">
        <f t="shared" si="3"/>
        <v>5.5225999999999997</v>
      </c>
      <c r="K38" s="1">
        <f t="shared" si="4"/>
        <v>165.678</v>
      </c>
      <c r="L38" s="3">
        <f t="shared" si="5"/>
        <v>5.7692307692307692</v>
      </c>
      <c r="M38" s="2">
        <f t="shared" si="6"/>
        <v>1.3846153846153846</v>
      </c>
      <c r="N38" s="2">
        <f t="shared" si="7"/>
        <v>0.92307692307692313</v>
      </c>
      <c r="O38" s="2">
        <f t="shared" si="8"/>
        <v>2.9444444444444446</v>
      </c>
      <c r="P38" s="1">
        <f t="shared" si="9"/>
        <v>14.399999999999999</v>
      </c>
      <c r="Q38" s="3">
        <f t="shared" si="10"/>
        <v>15.153846153846153</v>
      </c>
      <c r="R38" s="1">
        <f t="shared" si="15"/>
        <v>20.5274</v>
      </c>
      <c r="S38" s="1">
        <f t="shared" si="12"/>
        <v>29.280824657534247</v>
      </c>
      <c r="T38" s="1">
        <f t="shared" si="13"/>
        <v>907.70556438356164</v>
      </c>
      <c r="U38" s="1">
        <f t="shared" si="14"/>
        <v>23.758224657534246</v>
      </c>
      <c r="V38" s="4">
        <f t="shared" ref="V38:V58" si="16">SUM(V37)</f>
        <v>1.3546</v>
      </c>
      <c r="W38">
        <f t="shared" ref="W38:W58" si="17">SUM(W37)</f>
        <v>3195</v>
      </c>
    </row>
    <row r="39" spans="1:24">
      <c r="A39" s="7">
        <v>40425</v>
      </c>
      <c r="B39">
        <v>13257</v>
      </c>
      <c r="C39">
        <v>13004</v>
      </c>
      <c r="D39" s="1">
        <v>2649</v>
      </c>
      <c r="E39" s="1">
        <v>1563</v>
      </c>
      <c r="F39" s="1">
        <v>228</v>
      </c>
      <c r="G39">
        <f t="shared" si="0"/>
        <v>10</v>
      </c>
      <c r="H39">
        <f t="shared" si="1"/>
        <v>87</v>
      </c>
      <c r="I39" s="1">
        <f t="shared" si="2"/>
        <v>8.6999999999999993</v>
      </c>
      <c r="J39" s="1">
        <f t="shared" si="3"/>
        <v>11.785019999999999</v>
      </c>
      <c r="K39" s="1">
        <f t="shared" si="4"/>
        <v>353.55059999999997</v>
      </c>
      <c r="L39" s="3">
        <f t="shared" si="5"/>
        <v>10.9</v>
      </c>
      <c r="M39" s="2">
        <f t="shared" si="6"/>
        <v>4</v>
      </c>
      <c r="N39" s="2">
        <f t="shared" si="7"/>
        <v>1</v>
      </c>
      <c r="O39" s="2">
        <f t="shared" si="8"/>
        <v>2.1749999999999998</v>
      </c>
      <c r="P39" s="1">
        <f t="shared" si="9"/>
        <v>22.018348623853214</v>
      </c>
      <c r="Q39" s="3">
        <f t="shared" si="10"/>
        <v>18.100000000000001</v>
      </c>
      <c r="R39" s="1">
        <f t="shared" si="15"/>
        <v>24.518260000000001</v>
      </c>
      <c r="S39" s="1">
        <f t="shared" si="12"/>
        <v>33.271684657534252</v>
      </c>
      <c r="T39" s="1">
        <f t="shared" si="13"/>
        <v>1031.4222243835618</v>
      </c>
      <c r="U39" s="1">
        <f t="shared" ref="U39:U49" si="18">SUM(S39-J39)</f>
        <v>21.486664657534252</v>
      </c>
      <c r="V39" s="4">
        <f t="shared" si="16"/>
        <v>1.3546</v>
      </c>
      <c r="W39">
        <f t="shared" si="17"/>
        <v>3195</v>
      </c>
    </row>
    <row r="40" spans="1:24">
      <c r="A40" s="7">
        <v>40437</v>
      </c>
      <c r="B40">
        <v>13360</v>
      </c>
      <c r="C40">
        <v>13248</v>
      </c>
      <c r="D40" s="1">
        <v>2774</v>
      </c>
      <c r="E40" s="1">
        <v>1608</v>
      </c>
      <c r="F40" s="1">
        <v>241</v>
      </c>
      <c r="G40">
        <f t="shared" si="0"/>
        <v>12</v>
      </c>
      <c r="H40">
        <f t="shared" si="1"/>
        <v>103</v>
      </c>
      <c r="I40" s="1">
        <f t="shared" si="2"/>
        <v>8.5833333333333339</v>
      </c>
      <c r="J40" s="1">
        <f t="shared" si="3"/>
        <v>11.626983333333335</v>
      </c>
      <c r="K40" s="1">
        <f t="shared" si="4"/>
        <v>348.80950000000007</v>
      </c>
      <c r="L40" s="3">
        <f t="shared" si="5"/>
        <v>10.416666666666666</v>
      </c>
      <c r="M40" s="2">
        <f t="shared" si="6"/>
        <v>3.75</v>
      </c>
      <c r="N40" s="2">
        <f t="shared" si="7"/>
        <v>1.0833333333333333</v>
      </c>
      <c r="O40" s="2">
        <f t="shared" si="8"/>
        <v>2.2888888888888888</v>
      </c>
      <c r="P40" s="1">
        <f t="shared" si="9"/>
        <v>21.599999999999998</v>
      </c>
      <c r="Q40" s="3">
        <f t="shared" si="10"/>
        <v>20.333333333333332</v>
      </c>
      <c r="R40" s="1">
        <f t="shared" si="15"/>
        <v>27.543533333333333</v>
      </c>
      <c r="S40" s="1">
        <f t="shared" si="12"/>
        <v>36.296957990867583</v>
      </c>
      <c r="T40" s="1">
        <f t="shared" si="13"/>
        <v>1125.205697716895</v>
      </c>
      <c r="U40" s="1">
        <f t="shared" si="18"/>
        <v>24.669974657534247</v>
      </c>
      <c r="V40" s="4">
        <f t="shared" si="16"/>
        <v>1.3546</v>
      </c>
      <c r="W40">
        <f t="shared" si="17"/>
        <v>3195</v>
      </c>
    </row>
    <row r="41" spans="1:24">
      <c r="A41" s="7">
        <v>40441</v>
      </c>
      <c r="B41">
        <v>13390</v>
      </c>
      <c r="C41">
        <v>13339</v>
      </c>
      <c r="D41" s="1">
        <v>2822</v>
      </c>
      <c r="E41" s="1">
        <v>1626</v>
      </c>
      <c r="F41" s="1">
        <v>245</v>
      </c>
      <c r="G41">
        <f t="shared" si="0"/>
        <v>4</v>
      </c>
      <c r="H41">
        <f t="shared" si="1"/>
        <v>30</v>
      </c>
      <c r="I41" s="1">
        <f t="shared" si="2"/>
        <v>7.5</v>
      </c>
      <c r="J41" s="1">
        <f t="shared" si="3"/>
        <v>10.1595</v>
      </c>
      <c r="K41" s="1">
        <f t="shared" si="4"/>
        <v>304.78499999999997</v>
      </c>
      <c r="L41" s="3">
        <f t="shared" si="5"/>
        <v>12</v>
      </c>
      <c r="M41" s="2">
        <f t="shared" si="6"/>
        <v>4.5</v>
      </c>
      <c r="N41" s="2">
        <f t="shared" si="7"/>
        <v>1</v>
      </c>
      <c r="O41" s="2">
        <f t="shared" si="8"/>
        <v>1.6666666666666667</v>
      </c>
      <c r="P41" s="1">
        <f t="shared" si="9"/>
        <v>22.5</v>
      </c>
      <c r="Q41" s="3">
        <f t="shared" si="10"/>
        <v>22.75</v>
      </c>
      <c r="R41" s="1">
        <f t="shared" si="15"/>
        <v>30.817150000000002</v>
      </c>
      <c r="S41" s="1">
        <f t="shared" si="12"/>
        <v>39.570574657534252</v>
      </c>
      <c r="T41" s="1">
        <f t="shared" si="13"/>
        <v>1226.6878143835618</v>
      </c>
      <c r="U41" s="1">
        <f t="shared" si="18"/>
        <v>29.41107465753425</v>
      </c>
      <c r="V41" s="4">
        <f t="shared" si="16"/>
        <v>1.3546</v>
      </c>
      <c r="W41">
        <f t="shared" si="17"/>
        <v>3195</v>
      </c>
      <c r="X41" t="s">
        <v>29</v>
      </c>
    </row>
    <row r="42" spans="1:24">
      <c r="A42" s="7">
        <v>40453</v>
      </c>
      <c r="B42">
        <v>13524</v>
      </c>
      <c r="C42">
        <v>13615</v>
      </c>
      <c r="D42" s="1">
        <v>2968</v>
      </c>
      <c r="E42" s="1">
        <v>1693</v>
      </c>
      <c r="F42" s="1">
        <v>257</v>
      </c>
      <c r="G42">
        <f t="shared" si="0"/>
        <v>12</v>
      </c>
      <c r="H42">
        <f t="shared" si="1"/>
        <v>134</v>
      </c>
      <c r="I42" s="1">
        <f t="shared" si="2"/>
        <v>11.166666666666666</v>
      </c>
      <c r="J42" s="1">
        <f t="shared" si="3"/>
        <v>15.126366666666666</v>
      </c>
      <c r="K42" s="1">
        <f t="shared" si="4"/>
        <v>453.791</v>
      </c>
      <c r="L42" s="3">
        <f t="shared" si="5"/>
        <v>12.166666666666666</v>
      </c>
      <c r="M42" s="2">
        <f t="shared" si="6"/>
        <v>5.583333333333333</v>
      </c>
      <c r="N42" s="2">
        <f t="shared" si="7"/>
        <v>1</v>
      </c>
      <c r="O42" s="2">
        <f t="shared" si="8"/>
        <v>2</v>
      </c>
      <c r="P42" s="1">
        <f t="shared" si="9"/>
        <v>27.534246575342465</v>
      </c>
      <c r="Q42" s="3">
        <f t="shared" si="10"/>
        <v>23</v>
      </c>
      <c r="R42" s="1">
        <f t="shared" si="15"/>
        <v>31.155799999999999</v>
      </c>
      <c r="S42" s="1">
        <f t="shared" si="12"/>
        <v>39.909224657534246</v>
      </c>
      <c r="T42" s="1">
        <f t="shared" si="13"/>
        <v>1237.1859643835617</v>
      </c>
      <c r="U42" s="1">
        <f t="shared" si="18"/>
        <v>24.78285799086758</v>
      </c>
      <c r="V42" s="4">
        <f t="shared" si="16"/>
        <v>1.3546</v>
      </c>
      <c r="W42">
        <f t="shared" si="17"/>
        <v>3195</v>
      </c>
    </row>
    <row r="43" spans="1:24">
      <c r="A43" s="7">
        <v>40458</v>
      </c>
      <c r="B43">
        <v>13603</v>
      </c>
      <c r="C43">
        <v>13748</v>
      </c>
      <c r="D43" s="1">
        <v>3032</v>
      </c>
      <c r="E43" s="1">
        <v>1722</v>
      </c>
      <c r="F43" s="1">
        <v>263</v>
      </c>
      <c r="G43">
        <f t="shared" si="0"/>
        <v>5</v>
      </c>
      <c r="H43">
        <f t="shared" si="1"/>
        <v>79</v>
      </c>
      <c r="I43" s="1">
        <f t="shared" si="2"/>
        <v>15.8</v>
      </c>
      <c r="J43" s="1">
        <f t="shared" si="3"/>
        <v>21.40268</v>
      </c>
      <c r="K43" s="1">
        <f t="shared" si="4"/>
        <v>642.08040000000005</v>
      </c>
      <c r="L43" s="3">
        <f t="shared" si="5"/>
        <v>12.8</v>
      </c>
      <c r="M43" s="2">
        <f t="shared" si="6"/>
        <v>5.8</v>
      </c>
      <c r="N43" s="2">
        <f t="shared" si="7"/>
        <v>1.2</v>
      </c>
      <c r="O43" s="2">
        <f t="shared" si="8"/>
        <v>2.7241379310344827</v>
      </c>
      <c r="P43" s="1">
        <f t="shared" si="9"/>
        <v>27.1875</v>
      </c>
      <c r="Q43" s="3">
        <f t="shared" si="10"/>
        <v>26.6</v>
      </c>
      <c r="R43" s="1">
        <f t="shared" si="15"/>
        <v>36.032360000000004</v>
      </c>
      <c r="S43" s="1">
        <f t="shared" si="12"/>
        <v>44.785784657534251</v>
      </c>
      <c r="T43" s="1">
        <f t="shared" si="13"/>
        <v>1388.3593243835617</v>
      </c>
      <c r="U43" s="1">
        <f t="shared" si="18"/>
        <v>23.38310465753425</v>
      </c>
      <c r="V43" s="4">
        <f t="shared" si="16"/>
        <v>1.3546</v>
      </c>
      <c r="W43">
        <f t="shared" si="17"/>
        <v>3195</v>
      </c>
    </row>
    <row r="44" spans="1:24">
      <c r="A44" s="7">
        <v>40463</v>
      </c>
      <c r="B44">
        <v>13676</v>
      </c>
      <c r="C44">
        <v>13875</v>
      </c>
      <c r="D44" s="1">
        <v>3104</v>
      </c>
      <c r="E44" s="1">
        <v>1756</v>
      </c>
      <c r="F44" s="1">
        <v>269</v>
      </c>
      <c r="G44">
        <f t="shared" si="0"/>
        <v>5</v>
      </c>
      <c r="H44">
        <f t="shared" si="1"/>
        <v>73</v>
      </c>
      <c r="I44" s="1">
        <f t="shared" si="2"/>
        <v>14.6</v>
      </c>
      <c r="J44" s="1">
        <f t="shared" si="3"/>
        <v>19.777159999999999</v>
      </c>
      <c r="K44" s="1">
        <f t="shared" si="4"/>
        <v>593.31479999999999</v>
      </c>
      <c r="L44" s="3">
        <f t="shared" si="5"/>
        <v>14.4</v>
      </c>
      <c r="M44" s="2">
        <f t="shared" si="6"/>
        <v>6.8</v>
      </c>
      <c r="N44" s="2">
        <f t="shared" si="7"/>
        <v>1.2</v>
      </c>
      <c r="O44" s="2">
        <f t="shared" si="8"/>
        <v>2.1470588235294117</v>
      </c>
      <c r="P44" s="1">
        <f t="shared" si="9"/>
        <v>28.333333333333332</v>
      </c>
      <c r="Q44" s="3">
        <f t="shared" si="10"/>
        <v>25.4</v>
      </c>
      <c r="R44" s="1">
        <f t="shared" si="15"/>
        <v>34.406839999999995</v>
      </c>
      <c r="S44" s="1">
        <f t="shared" si="12"/>
        <v>43.160264657534242</v>
      </c>
      <c r="T44" s="1">
        <f t="shared" si="13"/>
        <v>1337.9682043835614</v>
      </c>
      <c r="U44" s="1">
        <f t="shared" si="18"/>
        <v>23.383104657534243</v>
      </c>
      <c r="V44" s="4">
        <f t="shared" si="16"/>
        <v>1.3546</v>
      </c>
      <c r="W44">
        <f t="shared" si="17"/>
        <v>3195</v>
      </c>
    </row>
    <row r="45" spans="1:24">
      <c r="A45" s="7">
        <v>40466</v>
      </c>
      <c r="B45">
        <v>13728</v>
      </c>
      <c r="C45">
        <v>13964</v>
      </c>
      <c r="D45" s="1">
        <v>3152</v>
      </c>
      <c r="E45" s="1">
        <v>1780</v>
      </c>
      <c r="F45" s="1">
        <v>274</v>
      </c>
      <c r="G45">
        <f t="shared" si="0"/>
        <v>3</v>
      </c>
      <c r="H45">
        <f t="shared" si="1"/>
        <v>52</v>
      </c>
      <c r="I45" s="1">
        <f t="shared" si="2"/>
        <v>17.333333333333332</v>
      </c>
      <c r="J45" s="1">
        <f t="shared" si="3"/>
        <v>23.479733333333332</v>
      </c>
      <c r="K45" s="1">
        <f t="shared" si="4"/>
        <v>704.39199999999994</v>
      </c>
      <c r="L45" s="3">
        <f t="shared" si="5"/>
        <v>16</v>
      </c>
      <c r="M45" s="2">
        <f t="shared" si="6"/>
        <v>8</v>
      </c>
      <c r="N45" s="2">
        <f t="shared" si="7"/>
        <v>1.6666666666666667</v>
      </c>
      <c r="O45" s="2">
        <f t="shared" si="8"/>
        <v>2.1666666666666665</v>
      </c>
      <c r="P45" s="1">
        <f t="shared" si="9"/>
        <v>30</v>
      </c>
      <c r="Q45" s="3">
        <f t="shared" si="10"/>
        <v>29.666666666666668</v>
      </c>
      <c r="R45" s="1">
        <f t="shared" si="15"/>
        <v>40.186466666666668</v>
      </c>
      <c r="S45" s="1">
        <f t="shared" si="12"/>
        <v>48.939891324200914</v>
      </c>
      <c r="T45" s="1">
        <f t="shared" si="13"/>
        <v>1517.1366310502283</v>
      </c>
      <c r="U45" s="1">
        <f t="shared" si="18"/>
        <v>25.460157990867582</v>
      </c>
      <c r="V45" s="4">
        <f t="shared" si="16"/>
        <v>1.3546</v>
      </c>
      <c r="W45">
        <f t="shared" si="17"/>
        <v>3195</v>
      </c>
    </row>
    <row r="46" spans="1:24">
      <c r="A46" s="7">
        <v>40471</v>
      </c>
      <c r="B46">
        <v>13817</v>
      </c>
      <c r="C46">
        <v>14121</v>
      </c>
      <c r="D46" s="1">
        <v>3230</v>
      </c>
      <c r="E46" s="1">
        <v>1822</v>
      </c>
      <c r="F46" s="1">
        <v>280</v>
      </c>
      <c r="G46">
        <f t="shared" si="0"/>
        <v>5</v>
      </c>
      <c r="H46">
        <f t="shared" si="1"/>
        <v>89</v>
      </c>
      <c r="I46" s="1">
        <f t="shared" si="2"/>
        <v>17.8</v>
      </c>
      <c r="J46" s="1">
        <f t="shared" si="3"/>
        <v>24.111880000000003</v>
      </c>
      <c r="K46" s="1">
        <f t="shared" si="4"/>
        <v>723.35640000000012</v>
      </c>
      <c r="L46" s="3">
        <f t="shared" si="5"/>
        <v>15.6</v>
      </c>
      <c r="M46" s="2">
        <f t="shared" si="6"/>
        <v>8.4</v>
      </c>
      <c r="N46" s="2">
        <f t="shared" si="7"/>
        <v>1.2</v>
      </c>
      <c r="O46" s="2">
        <f t="shared" si="8"/>
        <v>2.1190476190476191</v>
      </c>
      <c r="P46" s="1">
        <f t="shared" si="9"/>
        <v>32.307692307692307</v>
      </c>
      <c r="Q46" s="3">
        <f t="shared" si="10"/>
        <v>31.4</v>
      </c>
      <c r="R46" s="1">
        <f t="shared" si="15"/>
        <v>42.534439999999996</v>
      </c>
      <c r="S46" s="1">
        <f t="shared" si="12"/>
        <v>51.287864657534243</v>
      </c>
      <c r="T46" s="1">
        <f t="shared" si="13"/>
        <v>1589.9238043835614</v>
      </c>
      <c r="U46" s="1">
        <f t="shared" si="18"/>
        <v>27.17598465753424</v>
      </c>
      <c r="V46" s="4">
        <f t="shared" si="16"/>
        <v>1.3546</v>
      </c>
      <c r="W46">
        <f t="shared" si="17"/>
        <v>3195</v>
      </c>
    </row>
    <row r="47" spans="1:24">
      <c r="A47" s="7">
        <v>40472</v>
      </c>
      <c r="B47">
        <v>13839</v>
      </c>
      <c r="C47">
        <v>14156</v>
      </c>
      <c r="D47" s="1">
        <v>3243</v>
      </c>
      <c r="E47" s="1">
        <v>1832</v>
      </c>
      <c r="F47" s="1">
        <v>281</v>
      </c>
      <c r="G47">
        <f t="shared" si="0"/>
        <v>1</v>
      </c>
      <c r="H47">
        <f t="shared" si="1"/>
        <v>22</v>
      </c>
      <c r="I47" s="1">
        <f t="shared" si="2"/>
        <v>22</v>
      </c>
      <c r="J47" s="1">
        <f t="shared" si="3"/>
        <v>29.801200000000001</v>
      </c>
      <c r="K47" s="1">
        <f t="shared" si="4"/>
        <v>894.03600000000006</v>
      </c>
      <c r="L47" s="3">
        <f t="shared" si="5"/>
        <v>13</v>
      </c>
      <c r="M47" s="2">
        <f t="shared" si="6"/>
        <v>10</v>
      </c>
      <c r="N47" s="2">
        <f t="shared" si="7"/>
        <v>1</v>
      </c>
      <c r="O47" s="2">
        <f t="shared" si="8"/>
        <v>2.2000000000000002</v>
      </c>
      <c r="P47" s="1">
        <f t="shared" si="9"/>
        <v>46.153846153846153</v>
      </c>
      <c r="Q47" s="3">
        <f t="shared" si="10"/>
        <v>35</v>
      </c>
      <c r="R47" s="1">
        <f t="shared" si="15"/>
        <v>47.411000000000001</v>
      </c>
      <c r="S47" s="1">
        <f t="shared" si="12"/>
        <v>56.164424657534248</v>
      </c>
      <c r="T47" s="1">
        <f t="shared" si="13"/>
        <v>1741.0971643835617</v>
      </c>
      <c r="U47" s="1">
        <f t="shared" si="18"/>
        <v>26.363224657534246</v>
      </c>
      <c r="V47" s="4">
        <f t="shared" si="16"/>
        <v>1.3546</v>
      </c>
      <c r="W47">
        <f t="shared" si="17"/>
        <v>3195</v>
      </c>
      <c r="X47" t="s">
        <v>56</v>
      </c>
    </row>
    <row r="48" spans="1:24">
      <c r="A48" s="7">
        <v>40474</v>
      </c>
      <c r="B48">
        <v>13886</v>
      </c>
      <c r="C48">
        <v>14228</v>
      </c>
      <c r="D48" s="1">
        <v>3277</v>
      </c>
      <c r="E48" s="1">
        <v>1853</v>
      </c>
      <c r="F48" s="1">
        <v>283</v>
      </c>
      <c r="G48">
        <f t="shared" si="0"/>
        <v>2</v>
      </c>
      <c r="H48">
        <f t="shared" si="1"/>
        <v>47</v>
      </c>
      <c r="I48" s="1">
        <f t="shared" si="2"/>
        <v>23.5</v>
      </c>
      <c r="J48" s="1">
        <f t="shared" si="3"/>
        <v>31.833100000000002</v>
      </c>
      <c r="K48" s="1">
        <f t="shared" si="4"/>
        <v>954.99300000000005</v>
      </c>
      <c r="L48" s="3">
        <f t="shared" si="5"/>
        <v>17</v>
      </c>
      <c r="M48" s="2">
        <f t="shared" si="6"/>
        <v>10.5</v>
      </c>
      <c r="N48" s="2">
        <f t="shared" si="7"/>
        <v>1</v>
      </c>
      <c r="O48" s="2">
        <f t="shared" si="8"/>
        <v>2.2380952380952381</v>
      </c>
      <c r="P48" s="1">
        <f t="shared" si="9"/>
        <v>37.058823529411768</v>
      </c>
      <c r="Q48" s="3">
        <f t="shared" si="10"/>
        <v>36</v>
      </c>
      <c r="R48" s="1">
        <f t="shared" si="15"/>
        <v>48.765599999999999</v>
      </c>
      <c r="S48" s="1">
        <f t="shared" si="12"/>
        <v>57.519024657534246</v>
      </c>
      <c r="T48" s="1">
        <f t="shared" si="13"/>
        <v>1783.0897643835617</v>
      </c>
      <c r="U48" s="1">
        <f t="shared" si="18"/>
        <v>25.685924657534244</v>
      </c>
      <c r="V48" s="4">
        <f t="shared" si="16"/>
        <v>1.3546</v>
      </c>
      <c r="W48">
        <f t="shared" si="17"/>
        <v>3195</v>
      </c>
      <c r="X48" t="s">
        <v>57</v>
      </c>
    </row>
    <row r="49" spans="1:23">
      <c r="A49" s="7">
        <v>40476.854166666664</v>
      </c>
      <c r="B49">
        <v>13935</v>
      </c>
      <c r="C49">
        <v>14307</v>
      </c>
      <c r="D49" s="1">
        <v>3314</v>
      </c>
      <c r="E49" s="1">
        <v>1876</v>
      </c>
      <c r="F49" s="1">
        <v>287</v>
      </c>
      <c r="G49">
        <f t="shared" si="0"/>
        <v>2.8541666666642413</v>
      </c>
      <c r="H49">
        <f t="shared" si="1"/>
        <v>49</v>
      </c>
      <c r="I49" s="1">
        <f t="shared" si="2"/>
        <v>17.167883211693422</v>
      </c>
      <c r="J49" s="1">
        <f t="shared" si="3"/>
        <v>23.255614598559909</v>
      </c>
      <c r="K49" s="1">
        <f t="shared" si="4"/>
        <v>697.66843795679722</v>
      </c>
      <c r="L49" s="3">
        <f t="shared" si="5"/>
        <v>12.963503649646052</v>
      </c>
      <c r="M49" s="2">
        <f t="shared" si="6"/>
        <v>8.0583941605907885</v>
      </c>
      <c r="N49" s="2">
        <f t="shared" si="7"/>
        <v>1.4014598540157894</v>
      </c>
      <c r="O49" s="2">
        <f t="shared" si="8"/>
        <v>2.1304347826086958</v>
      </c>
      <c r="P49" s="1">
        <f t="shared" si="9"/>
        <v>37.297297297297298</v>
      </c>
      <c r="Q49" s="3">
        <f t="shared" si="10"/>
        <v>27.67883211681184</v>
      </c>
      <c r="R49" s="1">
        <f t="shared" si="15"/>
        <v>37.493745985433321</v>
      </c>
      <c r="S49" s="1">
        <f t="shared" si="12"/>
        <v>46.247170642967568</v>
      </c>
      <c r="T49" s="1">
        <f t="shared" si="13"/>
        <v>1433.6622899319946</v>
      </c>
      <c r="U49" s="1">
        <f t="shared" si="18"/>
        <v>22.991556044407659</v>
      </c>
      <c r="V49" s="4">
        <f t="shared" si="16"/>
        <v>1.3546</v>
      </c>
      <c r="W49">
        <f t="shared" si="17"/>
        <v>3195</v>
      </c>
    </row>
    <row r="50" spans="1:23">
      <c r="A50" s="7"/>
      <c r="Q50" s="3"/>
      <c r="V50" s="4">
        <f t="shared" si="16"/>
        <v>1.3546</v>
      </c>
      <c r="W50">
        <f t="shared" si="17"/>
        <v>3195</v>
      </c>
    </row>
    <row r="51" spans="1:23">
      <c r="A51" s="7"/>
      <c r="Q51" s="3"/>
      <c r="V51" s="4">
        <f t="shared" si="16"/>
        <v>1.3546</v>
      </c>
      <c r="W51">
        <f t="shared" si="17"/>
        <v>3195</v>
      </c>
    </row>
    <row r="52" spans="1:23">
      <c r="A52" s="7"/>
      <c r="Q52" s="3"/>
      <c r="V52" s="4">
        <f t="shared" si="16"/>
        <v>1.3546</v>
      </c>
      <c r="W52">
        <f t="shared" si="17"/>
        <v>3195</v>
      </c>
    </row>
    <row r="53" spans="1:23">
      <c r="A53" s="7"/>
      <c r="Q53" s="3"/>
      <c r="V53" s="4">
        <f t="shared" si="16"/>
        <v>1.3546</v>
      </c>
      <c r="W53">
        <f t="shared" si="17"/>
        <v>3195</v>
      </c>
    </row>
    <row r="54" spans="1:23">
      <c r="A54" s="7"/>
      <c r="Q54" s="3"/>
      <c r="V54" s="4">
        <f t="shared" si="16"/>
        <v>1.3546</v>
      </c>
      <c r="W54">
        <f t="shared" si="17"/>
        <v>3195</v>
      </c>
    </row>
    <row r="55" spans="1:23">
      <c r="A55" s="7"/>
      <c r="Q55" s="3"/>
      <c r="V55" s="4">
        <f t="shared" si="16"/>
        <v>1.3546</v>
      </c>
      <c r="W55">
        <f t="shared" si="17"/>
        <v>3195</v>
      </c>
    </row>
    <row r="56" spans="1:23">
      <c r="A56" s="7"/>
      <c r="Q56" s="3"/>
      <c r="V56" s="4">
        <f t="shared" si="16"/>
        <v>1.3546</v>
      </c>
      <c r="W56">
        <f t="shared" si="17"/>
        <v>3195</v>
      </c>
    </row>
    <row r="57" spans="1:23">
      <c r="A57" s="7"/>
      <c r="Q57" s="3"/>
      <c r="V57" s="4">
        <f t="shared" si="16"/>
        <v>1.3546</v>
      </c>
      <c r="W57">
        <f t="shared" si="17"/>
        <v>3195</v>
      </c>
    </row>
    <row r="58" spans="1:23">
      <c r="A58" s="7"/>
      <c r="Q58" s="3"/>
      <c r="V58" s="4">
        <f t="shared" si="16"/>
        <v>1.3546</v>
      </c>
      <c r="W58">
        <f t="shared" si="17"/>
        <v>3195</v>
      </c>
    </row>
    <row r="59" spans="1:23">
      <c r="A59" s="7"/>
      <c r="Q59" s="3"/>
    </row>
    <row r="60" spans="1:23">
      <c r="A60" s="7"/>
      <c r="Q60" s="3"/>
    </row>
    <row r="61" spans="1:23">
      <c r="A61" s="7"/>
      <c r="Q61" s="3"/>
    </row>
    <row r="62" spans="1:23">
      <c r="A62" s="7"/>
      <c r="Q62" s="3"/>
    </row>
    <row r="63" spans="1:23">
      <c r="A63" s="7"/>
      <c r="Q63" s="3"/>
    </row>
    <row r="64" spans="1:23">
      <c r="A64" s="7"/>
      <c r="Q64" s="3"/>
    </row>
    <row r="65" spans="1:17">
      <c r="A65" s="7"/>
      <c r="Q65" s="3"/>
    </row>
    <row r="66" spans="1:17">
      <c r="A66" s="7"/>
      <c r="Q66" s="3"/>
    </row>
    <row r="67" spans="1:17">
      <c r="A67" s="7"/>
      <c r="Q67" s="3"/>
    </row>
    <row r="68" spans="1:17">
      <c r="A68" s="7"/>
      <c r="Q68" s="3"/>
    </row>
    <row r="69" spans="1:17">
      <c r="A69" s="7"/>
      <c r="Q69" s="3"/>
    </row>
    <row r="70" spans="1:17">
      <c r="A70" s="7"/>
      <c r="Q70" s="3"/>
    </row>
    <row r="71" spans="1:17">
      <c r="A71" s="7"/>
      <c r="Q71" s="3"/>
    </row>
    <row r="72" spans="1:17">
      <c r="A72" s="7"/>
      <c r="Q72" s="3"/>
    </row>
    <row r="73" spans="1:17">
      <c r="A73" s="7"/>
      <c r="Q73" s="3"/>
    </row>
    <row r="74" spans="1:17">
      <c r="A74" s="7"/>
      <c r="Q74" s="3"/>
    </row>
    <row r="75" spans="1:17">
      <c r="A75" s="7"/>
      <c r="Q75" s="3"/>
    </row>
    <row r="76" spans="1:17">
      <c r="A76" s="7"/>
      <c r="Q76" s="3"/>
    </row>
    <row r="77" spans="1:17">
      <c r="A77" s="7"/>
      <c r="Q77" s="3"/>
    </row>
    <row r="78" spans="1:17">
      <c r="A78" s="7"/>
      <c r="Q78" s="3"/>
    </row>
    <row r="79" spans="1:17">
      <c r="A79" s="7"/>
      <c r="Q79" s="3"/>
    </row>
    <row r="80" spans="1:17">
      <c r="A80" s="7"/>
      <c r="Q80" s="3"/>
    </row>
    <row r="81" spans="1:17">
      <c r="A81" s="7"/>
      <c r="Q81" s="3"/>
    </row>
    <row r="82" spans="1:17">
      <c r="A82" s="7"/>
      <c r="Q82" s="3"/>
    </row>
    <row r="83" spans="1:17">
      <c r="A83" s="7"/>
      <c r="Q83" s="3"/>
    </row>
    <row r="84" spans="1:17">
      <c r="A84" s="7"/>
      <c r="Q84" s="3"/>
    </row>
    <row r="85" spans="1:17">
      <c r="A85" s="7"/>
      <c r="Q85" s="3"/>
    </row>
    <row r="86" spans="1:17">
      <c r="A86" s="7"/>
      <c r="Q86" s="3"/>
    </row>
    <row r="87" spans="1:17">
      <c r="A87" s="7"/>
      <c r="Q87" s="3"/>
    </row>
    <row r="88" spans="1:17">
      <c r="A88" s="7"/>
      <c r="Q88" s="3"/>
    </row>
    <row r="89" spans="1:17">
      <c r="A89" s="7"/>
      <c r="Q89" s="3"/>
    </row>
    <row r="90" spans="1:17">
      <c r="A90" s="7"/>
      <c r="Q90" s="3"/>
    </row>
    <row r="91" spans="1:17">
      <c r="A91" s="7"/>
      <c r="Q91" s="3"/>
    </row>
    <row r="92" spans="1:17">
      <c r="A92" s="7"/>
      <c r="Q92" s="3"/>
    </row>
    <row r="93" spans="1:17">
      <c r="A93" s="7"/>
      <c r="Q93" s="3"/>
    </row>
    <row r="94" spans="1:17">
      <c r="A94" s="7"/>
      <c r="Q94" s="3"/>
    </row>
    <row r="95" spans="1:17">
      <c r="A95" s="7"/>
      <c r="Q95" s="3"/>
    </row>
    <row r="96" spans="1:17">
      <c r="A96" s="7"/>
      <c r="Q96" s="3"/>
    </row>
    <row r="97" spans="1:17">
      <c r="A97" s="7"/>
      <c r="Q97" s="3"/>
    </row>
    <row r="98" spans="1:17">
      <c r="A98" s="7"/>
      <c r="Q98" s="3"/>
    </row>
    <row r="99" spans="1:17">
      <c r="A99" s="7"/>
      <c r="Q99" s="3"/>
    </row>
    <row r="100" spans="1:17">
      <c r="A100" s="7"/>
      <c r="Q100" s="3"/>
    </row>
    <row r="101" spans="1:17">
      <c r="A101" s="7"/>
      <c r="Q101" s="3"/>
    </row>
    <row r="102" spans="1:17">
      <c r="A102" s="7"/>
      <c r="Q102" s="3"/>
    </row>
    <row r="103" spans="1:17">
      <c r="A103" s="7"/>
      <c r="Q103" s="3"/>
    </row>
    <row r="104" spans="1:17">
      <c r="A104" s="7"/>
      <c r="Q104" s="3"/>
    </row>
    <row r="105" spans="1:17">
      <c r="A105" s="7"/>
      <c r="Q105" s="3"/>
    </row>
    <row r="106" spans="1:17">
      <c r="A106" s="7"/>
      <c r="Q106" s="3"/>
    </row>
    <row r="107" spans="1:17">
      <c r="A107" s="7"/>
      <c r="Q107" s="3"/>
    </row>
    <row r="108" spans="1:17">
      <c r="A108" s="7"/>
      <c r="Q108" s="3"/>
    </row>
    <row r="109" spans="1:17">
      <c r="A109" s="7"/>
      <c r="Q109" s="3"/>
    </row>
    <row r="110" spans="1:17">
      <c r="A110" s="7"/>
      <c r="Q110" s="3"/>
    </row>
    <row r="111" spans="1:17">
      <c r="A111" s="7"/>
      <c r="Q111" s="3"/>
    </row>
    <row r="112" spans="1:17">
      <c r="A112" s="7"/>
      <c r="Q112" s="3"/>
    </row>
    <row r="113" spans="1:17">
      <c r="A113" s="7"/>
      <c r="Q113" s="3"/>
    </row>
    <row r="114" spans="1:17">
      <c r="A114" s="7"/>
      <c r="Q114" s="3"/>
    </row>
    <row r="115" spans="1:17">
      <c r="A115" s="7"/>
      <c r="Q115" s="3"/>
    </row>
    <row r="116" spans="1:17">
      <c r="A116" s="7"/>
      <c r="Q116" s="3"/>
    </row>
    <row r="117" spans="1:17">
      <c r="A117" s="7"/>
      <c r="Q117" s="3"/>
    </row>
    <row r="118" spans="1:17">
      <c r="A118" s="7"/>
      <c r="Q118" s="3"/>
    </row>
    <row r="119" spans="1:17">
      <c r="A119" s="7"/>
      <c r="Q119" s="3"/>
    </row>
    <row r="120" spans="1:17">
      <c r="A120" s="7"/>
      <c r="Q120" s="3"/>
    </row>
    <row r="121" spans="1:17">
      <c r="A121" s="7"/>
      <c r="Q121" s="3"/>
    </row>
    <row r="122" spans="1:17">
      <c r="A122" s="7"/>
      <c r="Q122" s="3"/>
    </row>
    <row r="123" spans="1:17">
      <c r="A123" s="7"/>
      <c r="Q123" s="3"/>
    </row>
    <row r="124" spans="1:17">
      <c r="A124" s="7"/>
      <c r="Q124" s="3"/>
    </row>
    <row r="125" spans="1:17">
      <c r="A125" s="7"/>
      <c r="Q125" s="3"/>
    </row>
    <row r="126" spans="1:17">
      <c r="A126" s="7"/>
      <c r="Q126" s="3"/>
    </row>
    <row r="127" spans="1:17">
      <c r="A127" s="7"/>
      <c r="Q127" s="3"/>
    </row>
    <row r="128" spans="1:17">
      <c r="A128" s="7"/>
      <c r="Q128" s="3"/>
    </row>
    <row r="129" spans="1:17">
      <c r="A129" s="7"/>
      <c r="Q129" s="3"/>
    </row>
    <row r="130" spans="1:17">
      <c r="A130" s="7"/>
      <c r="Q130" s="3"/>
    </row>
    <row r="131" spans="1:17">
      <c r="A131" s="7"/>
      <c r="Q131" s="3"/>
    </row>
    <row r="132" spans="1:17">
      <c r="A132" s="7"/>
      <c r="Q132" s="3"/>
    </row>
    <row r="133" spans="1:17">
      <c r="A133" s="7"/>
      <c r="Q133" s="3"/>
    </row>
    <row r="134" spans="1:17">
      <c r="A134" s="7"/>
      <c r="Q134" s="3"/>
    </row>
    <row r="135" spans="1:17">
      <c r="A135" s="7"/>
      <c r="Q135" s="3"/>
    </row>
    <row r="136" spans="1:17">
      <c r="A136" s="7"/>
      <c r="Q136" s="3"/>
    </row>
    <row r="137" spans="1:17">
      <c r="A137" s="7"/>
      <c r="Q137" s="3"/>
    </row>
    <row r="138" spans="1:17">
      <c r="A138" s="7"/>
      <c r="Q138" s="3"/>
    </row>
    <row r="139" spans="1:17">
      <c r="A139" s="7"/>
      <c r="Q139" s="3"/>
    </row>
    <row r="140" spans="1:17">
      <c r="A140" s="7"/>
      <c r="Q140" s="3"/>
    </row>
    <row r="141" spans="1:17">
      <c r="A141" s="7"/>
      <c r="Q141" s="3"/>
    </row>
    <row r="142" spans="1:17">
      <c r="A142" s="7"/>
      <c r="Q142" s="3"/>
    </row>
    <row r="143" spans="1:17">
      <c r="A143" s="7"/>
      <c r="Q143" s="3"/>
    </row>
    <row r="144" spans="1:17">
      <c r="A144" s="7"/>
      <c r="Q144" s="3"/>
    </row>
    <row r="145" spans="1:17">
      <c r="A145" s="7"/>
      <c r="Q145" s="3"/>
    </row>
    <row r="146" spans="1:17">
      <c r="A146" s="7"/>
      <c r="Q146" s="3"/>
    </row>
    <row r="147" spans="1:17">
      <c r="A147" s="7"/>
      <c r="Q147" s="3"/>
    </row>
    <row r="148" spans="1:17">
      <c r="A148" s="7"/>
      <c r="Q148" s="3"/>
    </row>
    <row r="149" spans="1:17">
      <c r="A149" s="7"/>
      <c r="Q149" s="3"/>
    </row>
    <row r="150" spans="1:17">
      <c r="A150" s="7"/>
      <c r="Q150" s="3"/>
    </row>
    <row r="151" spans="1:17">
      <c r="A151" s="7"/>
      <c r="Q151" s="3"/>
    </row>
    <row r="152" spans="1:17">
      <c r="A152" s="7"/>
      <c r="Q152" s="3"/>
    </row>
    <row r="153" spans="1:17">
      <c r="A153" s="7"/>
      <c r="Q153" s="3"/>
    </row>
    <row r="154" spans="1:17">
      <c r="A154" s="7"/>
      <c r="Q154" s="3"/>
    </row>
    <row r="155" spans="1:17">
      <c r="A155" s="7"/>
      <c r="Q155" s="3"/>
    </row>
    <row r="156" spans="1:17">
      <c r="A156" s="7"/>
      <c r="Q156" s="3"/>
    </row>
    <row r="157" spans="1:17">
      <c r="A157" s="7"/>
      <c r="Q157" s="3"/>
    </row>
    <row r="158" spans="1:17">
      <c r="A158" s="7"/>
      <c r="Q158" s="3"/>
    </row>
    <row r="159" spans="1:17">
      <c r="A159" s="7"/>
      <c r="Q159" s="3"/>
    </row>
    <row r="160" spans="1:17">
      <c r="A160" s="7"/>
      <c r="Q160" s="3"/>
    </row>
    <row r="161" spans="1:17">
      <c r="A161" s="7"/>
      <c r="Q161" s="3"/>
    </row>
    <row r="162" spans="1:17">
      <c r="A162" s="7"/>
      <c r="Q162" s="3"/>
    </row>
    <row r="163" spans="1:17">
      <c r="A163" s="7"/>
      <c r="Q163" s="3"/>
    </row>
    <row r="164" spans="1:17">
      <c r="A164" s="7"/>
      <c r="Q164" s="3"/>
    </row>
    <row r="165" spans="1:17">
      <c r="A165" s="7"/>
      <c r="Q165" s="3"/>
    </row>
    <row r="166" spans="1:17">
      <c r="A166" s="7"/>
      <c r="Q166" s="3"/>
    </row>
    <row r="167" spans="1:17">
      <c r="A167" s="7"/>
      <c r="Q167" s="3"/>
    </row>
    <row r="168" spans="1:17">
      <c r="A168" s="7"/>
      <c r="Q168" s="3"/>
    </row>
    <row r="169" spans="1:17">
      <c r="A169" s="7"/>
      <c r="Q169" s="3"/>
    </row>
    <row r="170" spans="1:17">
      <c r="A170" s="7"/>
      <c r="Q170" s="3"/>
    </row>
    <row r="171" spans="1:17">
      <c r="A171" s="7"/>
      <c r="Q171" s="3"/>
    </row>
    <row r="172" spans="1:17">
      <c r="A172" s="7"/>
      <c r="Q172" s="3"/>
    </row>
    <row r="173" spans="1:17">
      <c r="A173" s="7"/>
      <c r="Q173" s="3"/>
    </row>
    <row r="174" spans="1:17">
      <c r="A174" s="7"/>
      <c r="Q174" s="3"/>
    </row>
    <row r="175" spans="1:17">
      <c r="A175" s="7"/>
      <c r="Q175" s="3"/>
    </row>
    <row r="176" spans="1:17">
      <c r="A176" s="7"/>
      <c r="Q176" s="3"/>
    </row>
    <row r="177" spans="1:17">
      <c r="A177" s="7"/>
      <c r="Q177" s="3"/>
    </row>
    <row r="178" spans="1:17">
      <c r="A178" s="7"/>
      <c r="Q178" s="3"/>
    </row>
    <row r="179" spans="1:17">
      <c r="A179" s="7"/>
      <c r="Q179" s="3"/>
    </row>
    <row r="180" spans="1:17">
      <c r="A180" s="7"/>
      <c r="Q180" s="3"/>
    </row>
    <row r="181" spans="1:17">
      <c r="A181" s="7"/>
      <c r="Q181" s="3"/>
    </row>
    <row r="182" spans="1:17">
      <c r="A182" s="7"/>
      <c r="Q182" s="3"/>
    </row>
    <row r="183" spans="1:17">
      <c r="A183" s="7"/>
      <c r="Q183" s="3"/>
    </row>
    <row r="184" spans="1:17">
      <c r="A184" s="7"/>
      <c r="Q184" s="3"/>
    </row>
    <row r="185" spans="1:17">
      <c r="A185" s="7"/>
      <c r="Q185" s="3"/>
    </row>
    <row r="186" spans="1:17">
      <c r="A186" s="7"/>
      <c r="Q186" s="3"/>
    </row>
    <row r="187" spans="1:17">
      <c r="A187" s="7"/>
      <c r="Q187" s="3"/>
    </row>
    <row r="188" spans="1:17">
      <c r="A188" s="7"/>
      <c r="Q188" s="3"/>
    </row>
    <row r="189" spans="1:17">
      <c r="A189" s="7"/>
      <c r="Q189" s="3"/>
    </row>
    <row r="190" spans="1:17">
      <c r="A190" s="7"/>
      <c r="Q190" s="3"/>
    </row>
    <row r="191" spans="1:17">
      <c r="A191" s="7"/>
      <c r="Q191" s="3"/>
    </row>
    <row r="192" spans="1:17">
      <c r="A192" s="7"/>
      <c r="Q192" s="3"/>
    </row>
    <row r="193" spans="1:17">
      <c r="A193" s="7"/>
      <c r="Q193" s="3"/>
    </row>
    <row r="194" spans="1:17">
      <c r="A194" s="7"/>
      <c r="Q194" s="3"/>
    </row>
    <row r="195" spans="1:17">
      <c r="A195" s="7"/>
      <c r="Q195" s="3"/>
    </row>
    <row r="196" spans="1:17">
      <c r="A196" s="7"/>
      <c r="Q196" s="3"/>
    </row>
    <row r="197" spans="1:17">
      <c r="A197" s="7"/>
      <c r="Q197" s="3"/>
    </row>
    <row r="198" spans="1:17">
      <c r="A198" s="7"/>
      <c r="Q198" s="3"/>
    </row>
    <row r="199" spans="1:17">
      <c r="A199" s="7"/>
      <c r="Q199" s="3"/>
    </row>
    <row r="200" spans="1:17">
      <c r="A200" s="7"/>
      <c r="Q200" s="3"/>
    </row>
    <row r="201" spans="1:17">
      <c r="A201" s="7"/>
      <c r="Q201" s="3"/>
    </row>
    <row r="202" spans="1:17">
      <c r="A202" s="7"/>
      <c r="Q202" s="3"/>
    </row>
    <row r="203" spans="1:17">
      <c r="A203" s="7"/>
      <c r="Q203" s="3"/>
    </row>
    <row r="204" spans="1:17">
      <c r="A204" s="7"/>
      <c r="Q204" s="3"/>
    </row>
    <row r="205" spans="1:17">
      <c r="A205" s="7"/>
      <c r="Q205" s="3"/>
    </row>
    <row r="206" spans="1:17">
      <c r="A206" s="7"/>
      <c r="Q206" s="3"/>
    </row>
    <row r="207" spans="1:17">
      <c r="A207" s="7"/>
      <c r="Q207" s="3"/>
    </row>
    <row r="208" spans="1:17">
      <c r="A208" s="7"/>
      <c r="Q208" s="3"/>
    </row>
    <row r="209" spans="1:17">
      <c r="A209" s="7"/>
      <c r="Q209" s="3"/>
    </row>
    <row r="210" spans="1:17">
      <c r="A210" s="7"/>
      <c r="Q210" s="3"/>
    </row>
    <row r="211" spans="1:17">
      <c r="A211" s="7"/>
      <c r="Q211" s="3"/>
    </row>
    <row r="212" spans="1:17">
      <c r="A212" s="7"/>
      <c r="Q212" s="3"/>
    </row>
    <row r="213" spans="1:17">
      <c r="A213" s="7"/>
      <c r="Q213" s="3"/>
    </row>
    <row r="214" spans="1:17">
      <c r="A214" s="7"/>
      <c r="Q214" s="3"/>
    </row>
    <row r="215" spans="1:17">
      <c r="A215" s="7"/>
      <c r="Q215" s="3"/>
    </row>
    <row r="216" spans="1:17">
      <c r="A216" s="7"/>
      <c r="Q216" s="3"/>
    </row>
    <row r="217" spans="1:17">
      <c r="A217" s="7"/>
      <c r="Q217" s="3"/>
    </row>
    <row r="218" spans="1:17">
      <c r="A218" s="7"/>
      <c r="Q218" s="3"/>
    </row>
    <row r="219" spans="1:17">
      <c r="A219" s="7"/>
      <c r="Q219" s="3"/>
    </row>
    <row r="220" spans="1:17">
      <c r="A220" s="7"/>
      <c r="Q220" s="3"/>
    </row>
    <row r="221" spans="1:17">
      <c r="A221" s="7"/>
      <c r="Q221" s="3"/>
    </row>
    <row r="222" spans="1:17">
      <c r="A222" s="7"/>
      <c r="Q222" s="3"/>
    </row>
    <row r="223" spans="1:17">
      <c r="A223" s="7"/>
      <c r="Q223" s="3"/>
    </row>
    <row r="224" spans="1:17">
      <c r="A224" s="7"/>
      <c r="Q224" s="3"/>
    </row>
    <row r="225" spans="1:17">
      <c r="A225" s="7"/>
      <c r="Q225" s="3"/>
    </row>
    <row r="226" spans="1:17">
      <c r="A226" s="7"/>
      <c r="Q226" s="3"/>
    </row>
    <row r="227" spans="1:17">
      <c r="A227" s="7"/>
      <c r="Q227" s="3"/>
    </row>
    <row r="228" spans="1:17">
      <c r="A228" s="7"/>
      <c r="Q228" s="3"/>
    </row>
    <row r="229" spans="1:17">
      <c r="A229" s="7"/>
      <c r="Q229" s="3"/>
    </row>
    <row r="230" spans="1:17">
      <c r="A230" s="7"/>
      <c r="Q230" s="3"/>
    </row>
    <row r="231" spans="1:17">
      <c r="A231" s="7"/>
      <c r="Q231" s="3"/>
    </row>
    <row r="232" spans="1:17">
      <c r="A232" s="7"/>
      <c r="Q232" s="3"/>
    </row>
    <row r="233" spans="1:17">
      <c r="A233" s="7"/>
      <c r="Q233" s="3"/>
    </row>
    <row r="234" spans="1:17">
      <c r="A234" s="7"/>
      <c r="Q234" s="3"/>
    </row>
    <row r="235" spans="1:17">
      <c r="A235" s="7"/>
      <c r="Q235" s="3"/>
    </row>
    <row r="236" spans="1:17">
      <c r="A236" s="7"/>
      <c r="Q236" s="3"/>
    </row>
    <row r="237" spans="1:17">
      <c r="A237" s="7"/>
      <c r="Q237" s="3"/>
    </row>
    <row r="238" spans="1:17">
      <c r="A238" s="7"/>
      <c r="Q238" s="3"/>
    </row>
    <row r="239" spans="1:17">
      <c r="A239" s="7"/>
      <c r="Q239" s="3"/>
    </row>
    <row r="240" spans="1:17">
      <c r="A240" s="7"/>
      <c r="Q240" s="3"/>
    </row>
    <row r="241" spans="1:17">
      <c r="A241" s="7"/>
      <c r="Q241" s="3"/>
    </row>
    <row r="242" spans="1:17">
      <c r="A242" s="7"/>
      <c r="Q242" s="3"/>
    </row>
    <row r="243" spans="1:17">
      <c r="A243" s="7"/>
      <c r="Q243" s="3"/>
    </row>
    <row r="244" spans="1:17">
      <c r="A244" s="7"/>
      <c r="Q244" s="3"/>
    </row>
    <row r="245" spans="1:17">
      <c r="A245" s="7"/>
      <c r="Q245" s="3"/>
    </row>
    <row r="246" spans="1:17">
      <c r="A246" s="7"/>
      <c r="Q246" s="3"/>
    </row>
    <row r="247" spans="1:17">
      <c r="A247" s="7"/>
      <c r="Q247" s="3"/>
    </row>
    <row r="248" spans="1:17">
      <c r="A248" s="7"/>
      <c r="Q248" s="3"/>
    </row>
    <row r="249" spans="1:17">
      <c r="A249" s="7"/>
      <c r="Q249" s="3"/>
    </row>
    <row r="250" spans="1:17">
      <c r="A250" s="7"/>
      <c r="Q250" s="3"/>
    </row>
    <row r="251" spans="1:17">
      <c r="A251" s="7"/>
      <c r="Q251" s="3"/>
    </row>
    <row r="252" spans="1:17">
      <c r="A252" s="7"/>
      <c r="Q252" s="3"/>
    </row>
    <row r="253" spans="1:17">
      <c r="A253" s="7"/>
      <c r="Q253" s="3"/>
    </row>
    <row r="254" spans="1:17">
      <c r="A254" s="7"/>
      <c r="Q254" s="3"/>
    </row>
    <row r="255" spans="1:17">
      <c r="A255" s="7"/>
      <c r="Q255" s="3"/>
    </row>
    <row r="256" spans="1:17">
      <c r="A256" s="7"/>
      <c r="Q256" s="3"/>
    </row>
    <row r="257" spans="1:17">
      <c r="A257" s="7"/>
      <c r="Q257" s="3"/>
    </row>
    <row r="258" spans="1:17">
      <c r="A258" s="7"/>
      <c r="Q258" s="3"/>
    </row>
    <row r="259" spans="1:17">
      <c r="A259" s="7"/>
      <c r="Q259" s="3"/>
    </row>
    <row r="260" spans="1:17">
      <c r="A260" s="7"/>
      <c r="Q260" s="3"/>
    </row>
    <row r="261" spans="1:17">
      <c r="A261" s="7"/>
      <c r="Q261" s="3"/>
    </row>
    <row r="262" spans="1:17">
      <c r="A262" s="7"/>
      <c r="Q262" s="3"/>
    </row>
    <row r="263" spans="1:17">
      <c r="A263" s="7"/>
      <c r="Q263" s="3"/>
    </row>
    <row r="264" spans="1:17">
      <c r="A264" s="7"/>
      <c r="Q264" s="3"/>
    </row>
    <row r="265" spans="1:17">
      <c r="A265" s="7"/>
      <c r="Q265" s="3"/>
    </row>
    <row r="266" spans="1:17">
      <c r="A266" s="7"/>
      <c r="Q266" s="3"/>
    </row>
    <row r="267" spans="1:17">
      <c r="A267" s="7"/>
      <c r="Q267" s="3"/>
    </row>
    <row r="268" spans="1:17">
      <c r="A268" s="7"/>
      <c r="Q268" s="3"/>
    </row>
    <row r="269" spans="1:17">
      <c r="A269" s="7"/>
      <c r="Q269" s="3"/>
    </row>
    <row r="270" spans="1:17">
      <c r="A270" s="7"/>
      <c r="Q270" s="3"/>
    </row>
    <row r="271" spans="1:17">
      <c r="A271" s="7"/>
      <c r="Q271" s="3"/>
    </row>
    <row r="272" spans="1:17">
      <c r="A272" s="7"/>
      <c r="Q272" s="3"/>
    </row>
    <row r="273" spans="1:17">
      <c r="A273" s="7"/>
      <c r="Q273" s="3"/>
    </row>
    <row r="274" spans="1:17">
      <c r="A274" s="7"/>
      <c r="Q274" s="3"/>
    </row>
    <row r="275" spans="1:17">
      <c r="A275" s="7"/>
      <c r="Q275" s="3"/>
    </row>
    <row r="276" spans="1:17">
      <c r="A276" s="7"/>
      <c r="Q276" s="3"/>
    </row>
    <row r="277" spans="1:17">
      <c r="A277" s="7"/>
      <c r="Q277" s="3"/>
    </row>
    <row r="278" spans="1:17">
      <c r="A278" s="7"/>
      <c r="Q278" s="3"/>
    </row>
    <row r="279" spans="1:17">
      <c r="A279" s="7"/>
      <c r="Q279" s="3"/>
    </row>
    <row r="280" spans="1:17">
      <c r="A280" s="7"/>
      <c r="Q280" s="3"/>
    </row>
    <row r="281" spans="1:17">
      <c r="A281" s="7"/>
      <c r="Q281" s="3"/>
    </row>
    <row r="282" spans="1:17">
      <c r="A282" s="7"/>
      <c r="Q282" s="3"/>
    </row>
    <row r="283" spans="1:17">
      <c r="A283" s="7"/>
      <c r="Q283" s="3"/>
    </row>
    <row r="284" spans="1:17">
      <c r="A284" s="7"/>
      <c r="Q284" s="3"/>
    </row>
    <row r="285" spans="1:17">
      <c r="A285" s="7"/>
      <c r="Q285" s="3"/>
    </row>
    <row r="286" spans="1:17">
      <c r="A286" s="7"/>
      <c r="Q286" s="3"/>
    </row>
    <row r="287" spans="1:17">
      <c r="A287" s="7"/>
      <c r="Q287" s="3"/>
    </row>
    <row r="288" spans="1:17">
      <c r="A288" s="7"/>
      <c r="Q288" s="3"/>
    </row>
    <row r="289" spans="1:17">
      <c r="A289" s="7"/>
      <c r="Q289" s="3"/>
    </row>
    <row r="290" spans="1:17">
      <c r="A290" s="7"/>
      <c r="Q290" s="3"/>
    </row>
    <row r="291" spans="1:17">
      <c r="A291" s="7"/>
      <c r="Q291" s="3"/>
    </row>
    <row r="292" spans="1:17">
      <c r="A292" s="7"/>
      <c r="Q292" s="3"/>
    </row>
    <row r="293" spans="1:17">
      <c r="A293" s="7"/>
      <c r="Q293" s="3"/>
    </row>
    <row r="294" spans="1:17">
      <c r="A294" s="7"/>
      <c r="Q294" s="3"/>
    </row>
    <row r="295" spans="1:17">
      <c r="A295" s="7"/>
      <c r="Q295" s="3"/>
    </row>
    <row r="296" spans="1:17">
      <c r="A296" s="7"/>
      <c r="Q296" s="3"/>
    </row>
    <row r="297" spans="1:17">
      <c r="A297" s="7"/>
      <c r="Q297" s="3"/>
    </row>
    <row r="298" spans="1:17">
      <c r="A298" s="7"/>
      <c r="Q298" s="3"/>
    </row>
    <row r="299" spans="1:17">
      <c r="A299" s="7"/>
      <c r="Q299" s="3"/>
    </row>
    <row r="300" spans="1:17">
      <c r="A300" s="7"/>
      <c r="Q300" s="3"/>
    </row>
    <row r="301" spans="1:17">
      <c r="A301" s="7"/>
      <c r="Q301" s="3"/>
    </row>
    <row r="302" spans="1:17">
      <c r="A302" s="7"/>
      <c r="Q302" s="3"/>
    </row>
    <row r="303" spans="1:17">
      <c r="A303" s="7"/>
      <c r="Q303" s="3"/>
    </row>
    <row r="304" spans="1:17">
      <c r="A304" s="7"/>
      <c r="Q304" s="3"/>
    </row>
    <row r="305" spans="1:17">
      <c r="A305" s="7"/>
      <c r="Q305" s="3"/>
    </row>
    <row r="306" spans="1:17">
      <c r="A306" s="7"/>
      <c r="Q306" s="3"/>
    </row>
    <row r="307" spans="1:17">
      <c r="A307" s="7"/>
      <c r="Q307" s="3"/>
    </row>
    <row r="308" spans="1:17">
      <c r="A308" s="7"/>
      <c r="Q308" s="3"/>
    </row>
    <row r="309" spans="1:17">
      <c r="A309" s="7"/>
      <c r="Q309" s="3"/>
    </row>
    <row r="310" spans="1:17">
      <c r="A310" s="7"/>
      <c r="Q310" s="3"/>
    </row>
    <row r="311" spans="1:17">
      <c r="A311" s="7"/>
      <c r="Q311" s="3"/>
    </row>
    <row r="312" spans="1:17">
      <c r="A312" s="7"/>
      <c r="Q312" s="3"/>
    </row>
    <row r="313" spans="1:17">
      <c r="A313" s="7"/>
      <c r="Q313" s="3"/>
    </row>
    <row r="314" spans="1:17">
      <c r="A314" s="7"/>
      <c r="Q314" s="3"/>
    </row>
    <row r="315" spans="1:17">
      <c r="A315" s="7"/>
      <c r="Q315" s="3"/>
    </row>
    <row r="316" spans="1:17">
      <c r="A316" s="7"/>
      <c r="Q316" s="3"/>
    </row>
    <row r="317" spans="1:17">
      <c r="A317" s="7"/>
      <c r="Q317" s="3"/>
    </row>
    <row r="318" spans="1:17">
      <c r="A318" s="7"/>
      <c r="Q318" s="3"/>
    </row>
    <row r="319" spans="1:17">
      <c r="A319" s="7"/>
      <c r="Q319" s="3"/>
    </row>
    <row r="320" spans="1:17">
      <c r="A320" s="7"/>
      <c r="Q320" s="3"/>
    </row>
    <row r="321" spans="1:17">
      <c r="A321" s="7"/>
      <c r="Q321" s="3"/>
    </row>
    <row r="322" spans="1:17">
      <c r="A322" s="7"/>
      <c r="Q322" s="3"/>
    </row>
    <row r="323" spans="1:17">
      <c r="A323" s="7"/>
      <c r="Q323" s="3"/>
    </row>
    <row r="324" spans="1:17">
      <c r="A324" s="7"/>
      <c r="Q324" s="3"/>
    </row>
    <row r="325" spans="1:17">
      <c r="A325" s="7"/>
      <c r="Q325" s="3"/>
    </row>
    <row r="326" spans="1:17">
      <c r="A326" s="7"/>
      <c r="Q326" s="3"/>
    </row>
    <row r="327" spans="1:17">
      <c r="A327" s="7"/>
      <c r="Q327" s="3"/>
    </row>
    <row r="328" spans="1:17">
      <c r="A328" s="7"/>
      <c r="Q328" s="3"/>
    </row>
    <row r="329" spans="1:17">
      <c r="A329" s="7"/>
      <c r="Q329" s="3"/>
    </row>
    <row r="330" spans="1:17">
      <c r="A330" s="7"/>
      <c r="Q330" s="3"/>
    </row>
    <row r="331" spans="1:17">
      <c r="A331" s="7"/>
      <c r="Q331" s="3"/>
    </row>
    <row r="332" spans="1:17">
      <c r="A332" s="7"/>
      <c r="Q332" s="3"/>
    </row>
    <row r="333" spans="1:17">
      <c r="A333" s="7"/>
      <c r="Q333" s="3"/>
    </row>
    <row r="334" spans="1:17">
      <c r="A334" s="7"/>
      <c r="Q334" s="3"/>
    </row>
    <row r="335" spans="1:17">
      <c r="A335" s="7"/>
      <c r="Q335" s="3"/>
    </row>
    <row r="336" spans="1:17">
      <c r="A336" s="7"/>
      <c r="Q336" s="3"/>
    </row>
    <row r="337" spans="1:17">
      <c r="A337" s="7"/>
      <c r="Q337" s="3"/>
    </row>
    <row r="338" spans="1:17">
      <c r="A338" s="7"/>
      <c r="Q338" s="3"/>
    </row>
    <row r="339" spans="1:17">
      <c r="A339" s="7"/>
      <c r="Q339" s="3"/>
    </row>
    <row r="340" spans="1:17">
      <c r="A340" s="7"/>
      <c r="Q340" s="3"/>
    </row>
    <row r="341" spans="1:17">
      <c r="A341" s="7"/>
      <c r="Q341" s="3"/>
    </row>
    <row r="342" spans="1:17">
      <c r="A342" s="7"/>
      <c r="Q342" s="3"/>
    </row>
    <row r="343" spans="1:17">
      <c r="A343" s="7"/>
      <c r="Q343" s="3"/>
    </row>
    <row r="344" spans="1:17">
      <c r="A344" s="7"/>
      <c r="Q344" s="3"/>
    </row>
    <row r="345" spans="1:17">
      <c r="A345" s="7"/>
      <c r="Q345" s="3"/>
    </row>
    <row r="346" spans="1:17">
      <c r="A346" s="7"/>
      <c r="Q346" s="3"/>
    </row>
    <row r="347" spans="1:17">
      <c r="A347" s="7"/>
      <c r="Q347" s="3"/>
    </row>
    <row r="348" spans="1:17">
      <c r="A348" s="7"/>
      <c r="Q348" s="3"/>
    </row>
    <row r="349" spans="1:17">
      <c r="A349" s="7"/>
      <c r="Q349" s="3"/>
    </row>
    <row r="350" spans="1:17">
      <c r="A350" s="7"/>
      <c r="Q350" s="3"/>
    </row>
    <row r="351" spans="1:17">
      <c r="A351" s="7"/>
      <c r="Q351" s="3"/>
    </row>
    <row r="352" spans="1:17">
      <c r="A352" s="7"/>
      <c r="Q352" s="3"/>
    </row>
    <row r="353" spans="1:17">
      <c r="A353" s="7"/>
      <c r="Q353" s="3"/>
    </row>
    <row r="354" spans="1:17">
      <c r="A354" s="7"/>
      <c r="Q354" s="3"/>
    </row>
    <row r="355" spans="1:17">
      <c r="A355" s="7"/>
      <c r="Q355" s="3"/>
    </row>
    <row r="356" spans="1:17">
      <c r="A356" s="7"/>
      <c r="Q356" s="3"/>
    </row>
    <row r="357" spans="1:17">
      <c r="A357" s="7"/>
      <c r="Q357" s="3"/>
    </row>
    <row r="358" spans="1:17">
      <c r="A358" s="7"/>
      <c r="Q358" s="3"/>
    </row>
    <row r="359" spans="1:17">
      <c r="A359" s="7"/>
      <c r="Q359" s="3"/>
    </row>
    <row r="360" spans="1:17">
      <c r="A360" s="7"/>
      <c r="Q360" s="3"/>
    </row>
    <row r="361" spans="1:17">
      <c r="A361" s="7"/>
      <c r="Q361" s="3"/>
    </row>
    <row r="362" spans="1:17">
      <c r="A362" s="7"/>
      <c r="Q362" s="3"/>
    </row>
    <row r="363" spans="1:17">
      <c r="A363" s="7"/>
      <c r="Q363" s="3"/>
    </row>
    <row r="364" spans="1:17">
      <c r="A364" s="7"/>
      <c r="Q364" s="3"/>
    </row>
    <row r="365" spans="1:17">
      <c r="A365" s="7"/>
      <c r="Q365" s="3"/>
    </row>
    <row r="366" spans="1:17">
      <c r="A366" s="7"/>
      <c r="Q366" s="3"/>
    </row>
    <row r="367" spans="1:17">
      <c r="A367" s="7"/>
      <c r="Q367" s="3"/>
    </row>
    <row r="368" spans="1:17">
      <c r="A368" s="7"/>
      <c r="Q368" s="3"/>
    </row>
    <row r="369" spans="1:17">
      <c r="A369" s="7"/>
      <c r="Q369" s="3"/>
    </row>
    <row r="370" spans="1:17">
      <c r="A370" s="7"/>
      <c r="Q370" s="3"/>
    </row>
    <row r="371" spans="1:17">
      <c r="A371" s="7"/>
      <c r="Q371" s="3"/>
    </row>
    <row r="372" spans="1:17">
      <c r="A372" s="7"/>
      <c r="Q372" s="3"/>
    </row>
    <row r="373" spans="1:17">
      <c r="A373" s="7"/>
      <c r="Q373" s="3"/>
    </row>
    <row r="374" spans="1:17">
      <c r="A374" s="7"/>
      <c r="Q374" s="3"/>
    </row>
    <row r="375" spans="1:17">
      <c r="A375" s="7"/>
      <c r="Q375" s="3"/>
    </row>
    <row r="376" spans="1:17">
      <c r="A376" s="7"/>
      <c r="Q376" s="3"/>
    </row>
    <row r="377" spans="1:17">
      <c r="A377" s="7"/>
      <c r="Q377" s="3"/>
    </row>
    <row r="378" spans="1:17">
      <c r="A378" s="7"/>
      <c r="Q378" s="3"/>
    </row>
    <row r="379" spans="1:17">
      <c r="A379" s="7"/>
      <c r="Q379" s="3"/>
    </row>
    <row r="380" spans="1:17">
      <c r="A380" s="7"/>
      <c r="Q380" s="3"/>
    </row>
    <row r="381" spans="1:17">
      <c r="A381" s="7"/>
      <c r="Q381" s="3"/>
    </row>
    <row r="382" spans="1:17">
      <c r="A382" s="7"/>
      <c r="Q382" s="3"/>
    </row>
    <row r="383" spans="1:17">
      <c r="A383" s="7"/>
      <c r="Q383" s="3"/>
    </row>
    <row r="384" spans="1:17">
      <c r="A384" s="7"/>
      <c r="Q384" s="3"/>
    </row>
    <row r="385" spans="1:17">
      <c r="A385" s="7"/>
      <c r="Q385" s="3"/>
    </row>
    <row r="386" spans="1:17">
      <c r="A386" s="7"/>
      <c r="Q386" s="3"/>
    </row>
    <row r="387" spans="1:17">
      <c r="A387" s="7"/>
      <c r="Q387" s="3"/>
    </row>
    <row r="388" spans="1:17">
      <c r="A388" s="7"/>
      <c r="Q388" s="3"/>
    </row>
    <row r="389" spans="1:17">
      <c r="A389" s="7"/>
      <c r="Q389" s="3"/>
    </row>
    <row r="390" spans="1:17">
      <c r="A390" s="7"/>
      <c r="Q390" s="3"/>
    </row>
    <row r="391" spans="1:17">
      <c r="A391" s="7"/>
      <c r="Q391" s="3"/>
    </row>
    <row r="392" spans="1:17">
      <c r="A392" s="7"/>
      <c r="Q392" s="3"/>
    </row>
    <row r="393" spans="1:17">
      <c r="A393" s="7"/>
      <c r="Q393" s="3"/>
    </row>
    <row r="394" spans="1:17">
      <c r="A394" s="7"/>
      <c r="Q394" s="3"/>
    </row>
    <row r="395" spans="1:17">
      <c r="A395" s="7"/>
      <c r="Q395" s="3"/>
    </row>
    <row r="396" spans="1:17">
      <c r="A396" s="7"/>
      <c r="Q396" s="3"/>
    </row>
    <row r="397" spans="1:17">
      <c r="A397" s="7"/>
      <c r="Q397" s="3"/>
    </row>
    <row r="398" spans="1:17">
      <c r="A398" s="7"/>
      <c r="Q398" s="3"/>
    </row>
    <row r="399" spans="1:17">
      <c r="A399" s="7"/>
      <c r="Q399" s="3"/>
    </row>
    <row r="400" spans="1:17">
      <c r="A400" s="7"/>
      <c r="Q400" s="3"/>
    </row>
    <row r="401" spans="1:17">
      <c r="A401" s="7"/>
      <c r="Q401" s="3"/>
    </row>
    <row r="402" spans="1:17">
      <c r="A402" s="7"/>
      <c r="Q402" s="3"/>
    </row>
    <row r="403" spans="1:17">
      <c r="A403" s="7"/>
      <c r="Q403" s="3"/>
    </row>
    <row r="404" spans="1:17">
      <c r="A404" s="7"/>
      <c r="Q404" s="3"/>
    </row>
    <row r="405" spans="1:17">
      <c r="A405" s="7"/>
      <c r="Q405" s="3"/>
    </row>
    <row r="406" spans="1:17">
      <c r="A406" s="7"/>
      <c r="Q406" s="3"/>
    </row>
    <row r="407" spans="1:17">
      <c r="A407" s="7"/>
      <c r="Q407" s="3"/>
    </row>
    <row r="408" spans="1:17">
      <c r="A408" s="7"/>
      <c r="Q408" s="3"/>
    </row>
    <row r="409" spans="1:17">
      <c r="A409" s="7"/>
      <c r="Q409" s="3"/>
    </row>
    <row r="410" spans="1:17">
      <c r="A410" s="7"/>
      <c r="Q410" s="3"/>
    </row>
    <row r="411" spans="1:17">
      <c r="A411" s="7"/>
      <c r="Q411" s="3"/>
    </row>
    <row r="412" spans="1:17">
      <c r="A412" s="7"/>
      <c r="Q412" s="3"/>
    </row>
    <row r="413" spans="1:17">
      <c r="A413" s="7"/>
      <c r="Q413" s="3"/>
    </row>
    <row r="414" spans="1:17">
      <c r="A414" s="7"/>
      <c r="Q414" s="3"/>
    </row>
    <row r="415" spans="1:17">
      <c r="A415" s="7"/>
      <c r="Q415" s="3"/>
    </row>
    <row r="416" spans="1:17">
      <c r="A416" s="7"/>
      <c r="Q416" s="3"/>
    </row>
    <row r="417" spans="1:17">
      <c r="A417" s="7"/>
      <c r="Q417" s="3"/>
    </row>
    <row r="418" spans="1:17">
      <c r="A418" s="7"/>
      <c r="Q418" s="3"/>
    </row>
    <row r="419" spans="1:17">
      <c r="A419" s="7"/>
      <c r="Q419" s="3"/>
    </row>
    <row r="420" spans="1:17">
      <c r="A420" s="7"/>
      <c r="Q420" s="3"/>
    </row>
    <row r="421" spans="1:17">
      <c r="A421" s="7"/>
      <c r="Q421" s="3"/>
    </row>
    <row r="422" spans="1:17">
      <c r="A422" s="7"/>
      <c r="Q422" s="3"/>
    </row>
    <row r="423" spans="1:17">
      <c r="A423" s="7"/>
      <c r="Q423" s="3"/>
    </row>
    <row r="424" spans="1:17">
      <c r="A424" s="7"/>
      <c r="Q424" s="3"/>
    </row>
    <row r="425" spans="1:17">
      <c r="A425" s="7"/>
      <c r="Q425" s="3"/>
    </row>
    <row r="426" spans="1:17">
      <c r="A426" s="7"/>
      <c r="Q426" s="3"/>
    </row>
    <row r="427" spans="1:17">
      <c r="A427" s="7"/>
      <c r="Q427" s="3"/>
    </row>
    <row r="428" spans="1:17">
      <c r="A428" s="7"/>
      <c r="Q428" s="3"/>
    </row>
    <row r="429" spans="1:17">
      <c r="A429" s="7"/>
      <c r="Q429" s="3"/>
    </row>
    <row r="430" spans="1:17">
      <c r="A430" s="7"/>
      <c r="Q430" s="3"/>
    </row>
    <row r="431" spans="1:17">
      <c r="A431" s="7"/>
      <c r="Q431" s="3"/>
    </row>
    <row r="432" spans="1:17">
      <c r="A432" s="7"/>
      <c r="Q432" s="3"/>
    </row>
    <row r="433" spans="1:17">
      <c r="A433" s="7"/>
      <c r="Q433" s="3"/>
    </row>
    <row r="434" spans="1:17">
      <c r="A434" s="7"/>
      <c r="Q434" s="3"/>
    </row>
    <row r="435" spans="1:17">
      <c r="A435" s="7"/>
      <c r="Q435" s="3"/>
    </row>
    <row r="436" spans="1:17">
      <c r="A436" s="7"/>
      <c r="Q436" s="3"/>
    </row>
    <row r="437" spans="1:17">
      <c r="A437" s="7"/>
      <c r="Q437" s="3"/>
    </row>
    <row r="438" spans="1:17">
      <c r="A438" s="7"/>
      <c r="Q438" s="3"/>
    </row>
    <row r="439" spans="1:17">
      <c r="A439" s="7"/>
      <c r="Q439" s="3"/>
    </row>
    <row r="440" spans="1:17">
      <c r="A440" s="7"/>
      <c r="Q440" s="3"/>
    </row>
    <row r="441" spans="1:17">
      <c r="A441" s="7"/>
      <c r="Q441" s="3"/>
    </row>
    <row r="442" spans="1:17">
      <c r="A442" s="7"/>
      <c r="Q442" s="3"/>
    </row>
    <row r="443" spans="1:17">
      <c r="A443" s="7"/>
      <c r="Q443" s="3"/>
    </row>
    <row r="444" spans="1:17">
      <c r="A444" s="7"/>
      <c r="Q444" s="3"/>
    </row>
    <row r="445" spans="1:17">
      <c r="A445" s="7"/>
      <c r="Q445" s="3"/>
    </row>
    <row r="446" spans="1:17">
      <c r="A446" s="7"/>
      <c r="Q446" s="3"/>
    </row>
    <row r="447" spans="1:17">
      <c r="A447" s="7"/>
      <c r="Q447" s="3"/>
    </row>
    <row r="448" spans="1:17">
      <c r="A448" s="7"/>
      <c r="Q448" s="3"/>
    </row>
    <row r="449" spans="1:17">
      <c r="A449" s="7"/>
      <c r="Q449" s="3"/>
    </row>
    <row r="450" spans="1:17">
      <c r="A450" s="7"/>
      <c r="Q450" s="3"/>
    </row>
    <row r="451" spans="1:17">
      <c r="A451" s="7"/>
      <c r="Q451" s="3"/>
    </row>
    <row r="452" spans="1:17">
      <c r="A452" s="7"/>
      <c r="Q452" s="3"/>
    </row>
    <row r="453" spans="1:17">
      <c r="A453" s="7"/>
      <c r="Q453" s="3"/>
    </row>
    <row r="454" spans="1:17">
      <c r="A454" s="7"/>
      <c r="Q454" s="3"/>
    </row>
    <row r="455" spans="1:17">
      <c r="A455" s="7"/>
      <c r="Q455" s="3"/>
    </row>
    <row r="456" spans="1:17">
      <c r="A456" s="7"/>
      <c r="Q456" s="3"/>
    </row>
    <row r="457" spans="1:17">
      <c r="A457" s="7"/>
      <c r="Q457" s="3"/>
    </row>
    <row r="458" spans="1:17">
      <c r="A458" s="7"/>
      <c r="Q458" s="3"/>
    </row>
    <row r="459" spans="1:17">
      <c r="A459" s="7"/>
      <c r="Q459" s="3"/>
    </row>
    <row r="460" spans="1:17">
      <c r="A460" s="7"/>
      <c r="Q460" s="3"/>
    </row>
    <row r="461" spans="1:17">
      <c r="A461" s="7"/>
      <c r="Q461" s="3"/>
    </row>
    <row r="462" spans="1:17">
      <c r="A462" s="7"/>
      <c r="Q462" s="3"/>
    </row>
    <row r="463" spans="1:17">
      <c r="A463" s="7"/>
      <c r="Q463" s="3"/>
    </row>
    <row r="464" spans="1:17">
      <c r="A464" s="7"/>
      <c r="Q464" s="3"/>
    </row>
    <row r="465" spans="1:17">
      <c r="A465" s="7"/>
      <c r="Q465" s="3"/>
    </row>
    <row r="466" spans="1:17">
      <c r="A466" s="7"/>
      <c r="Q466" s="3"/>
    </row>
    <row r="467" spans="1:17">
      <c r="A467" s="7"/>
      <c r="Q467" s="3"/>
    </row>
    <row r="468" spans="1:17">
      <c r="A468" s="7"/>
      <c r="Q468" s="3"/>
    </row>
    <row r="469" spans="1:17">
      <c r="A469" s="7"/>
      <c r="Q469" s="3"/>
    </row>
    <row r="470" spans="1:17">
      <c r="A470" s="7"/>
      <c r="Q470" s="3"/>
    </row>
    <row r="471" spans="1:17">
      <c r="A471" s="7"/>
      <c r="Q471" s="3"/>
    </row>
    <row r="472" spans="1:17">
      <c r="A472" s="7"/>
      <c r="Q472" s="3"/>
    </row>
    <row r="473" spans="1:17">
      <c r="A473" s="7"/>
      <c r="Q473" s="3"/>
    </row>
    <row r="474" spans="1:17">
      <c r="A474" s="7"/>
      <c r="Q474" s="3"/>
    </row>
    <row r="475" spans="1:17">
      <c r="A475" s="7"/>
      <c r="Q475" s="3"/>
    </row>
    <row r="476" spans="1:17">
      <c r="A476" s="7"/>
      <c r="Q476" s="3"/>
    </row>
    <row r="477" spans="1:17">
      <c r="A477" s="7"/>
      <c r="Q477" s="3"/>
    </row>
    <row r="478" spans="1:17">
      <c r="A478" s="7"/>
      <c r="Q478" s="3"/>
    </row>
    <row r="479" spans="1:17">
      <c r="A479" s="7"/>
      <c r="Q479" s="3"/>
    </row>
    <row r="480" spans="1:17">
      <c r="A480" s="7"/>
      <c r="Q480" s="3"/>
    </row>
    <row r="481" spans="1:17">
      <c r="A481" s="7"/>
      <c r="Q481" s="3"/>
    </row>
    <row r="482" spans="1:17">
      <c r="A482" s="7"/>
      <c r="Q482" s="3"/>
    </row>
    <row r="483" spans="1:17">
      <c r="A483" s="7"/>
      <c r="Q483" s="3"/>
    </row>
    <row r="484" spans="1:17">
      <c r="A484" s="7"/>
      <c r="Q484" s="3"/>
    </row>
    <row r="485" spans="1:17">
      <c r="A485" s="7"/>
      <c r="Q485" s="3"/>
    </row>
    <row r="486" spans="1:17">
      <c r="A486" s="7"/>
      <c r="Q486" s="3"/>
    </row>
    <row r="487" spans="1:17">
      <c r="A487" s="7"/>
      <c r="Q487" s="3"/>
    </row>
    <row r="488" spans="1:17">
      <c r="A488" s="7"/>
      <c r="Q488" s="3"/>
    </row>
    <row r="489" spans="1:17">
      <c r="A489" s="7"/>
      <c r="Q489" s="3"/>
    </row>
    <row r="490" spans="1:17">
      <c r="A490" s="7"/>
      <c r="Q490" s="3"/>
    </row>
    <row r="491" spans="1:17">
      <c r="A491" s="7"/>
      <c r="Q491" s="3"/>
    </row>
    <row r="492" spans="1:17">
      <c r="A492" s="7"/>
      <c r="Q492" s="3"/>
    </row>
    <row r="493" spans="1:17">
      <c r="A493" s="7"/>
      <c r="Q493" s="3"/>
    </row>
    <row r="494" spans="1:17">
      <c r="A494" s="7"/>
      <c r="Q494" s="3"/>
    </row>
    <row r="495" spans="1:17">
      <c r="A495" s="7"/>
      <c r="Q495" s="3"/>
    </row>
    <row r="496" spans="1:17">
      <c r="A496" s="7"/>
      <c r="Q496" s="3"/>
    </row>
    <row r="497" spans="1:17">
      <c r="A497" s="7"/>
      <c r="Q497" s="3"/>
    </row>
    <row r="498" spans="1:17">
      <c r="A498" s="7"/>
      <c r="Q498" s="3"/>
    </row>
    <row r="499" spans="1:17">
      <c r="A499" s="7"/>
      <c r="Q499" s="3"/>
    </row>
    <row r="500" spans="1:17">
      <c r="A500" s="7"/>
      <c r="Q500" s="3"/>
    </row>
    <row r="501" spans="1:17">
      <c r="A501" s="7"/>
      <c r="Q501" s="3"/>
    </row>
    <row r="502" spans="1:17">
      <c r="A502" s="7"/>
      <c r="Q502" s="3"/>
    </row>
    <row r="503" spans="1:17">
      <c r="A503" s="7"/>
      <c r="Q503" s="3"/>
    </row>
    <row r="504" spans="1:17">
      <c r="A504" s="7"/>
      <c r="Q504" s="3"/>
    </row>
    <row r="505" spans="1:17">
      <c r="A505" s="7"/>
      <c r="Q505" s="3"/>
    </row>
    <row r="506" spans="1:17">
      <c r="A506" s="7"/>
      <c r="Q506" s="3"/>
    </row>
    <row r="507" spans="1:17">
      <c r="A507" s="7"/>
      <c r="Q507" s="3"/>
    </row>
    <row r="508" spans="1:17">
      <c r="A508" s="7"/>
      <c r="Q508" s="3"/>
    </row>
    <row r="509" spans="1:17">
      <c r="A509" s="7"/>
      <c r="Q509" s="3"/>
    </row>
    <row r="510" spans="1:17">
      <c r="A510" s="7"/>
      <c r="Q510" s="3"/>
    </row>
    <row r="511" spans="1:17">
      <c r="A511" s="7"/>
      <c r="Q511" s="3"/>
    </row>
    <row r="512" spans="1:17">
      <c r="A512" s="7"/>
      <c r="Q512" s="3"/>
    </row>
    <row r="513" spans="1:17">
      <c r="A513" s="7"/>
      <c r="Q513" s="3"/>
    </row>
    <row r="514" spans="1:17">
      <c r="A514" s="7"/>
      <c r="Q514" s="3"/>
    </row>
    <row r="515" spans="1:17">
      <c r="A515" s="7"/>
      <c r="Q515" s="3"/>
    </row>
    <row r="516" spans="1:17">
      <c r="A516" s="7"/>
      <c r="Q516" s="3"/>
    </row>
    <row r="517" spans="1:17">
      <c r="A517" s="7"/>
      <c r="Q517" s="3"/>
    </row>
    <row r="518" spans="1:17">
      <c r="A518" s="7"/>
      <c r="Q518" s="3"/>
    </row>
    <row r="519" spans="1:17">
      <c r="A519" s="7"/>
      <c r="Q519" s="3"/>
    </row>
    <row r="520" spans="1:17">
      <c r="A520" s="7"/>
      <c r="Q520" s="3"/>
    </row>
    <row r="521" spans="1:17">
      <c r="A521" s="7"/>
      <c r="Q521" s="3"/>
    </row>
    <row r="522" spans="1:17">
      <c r="A522" s="7"/>
      <c r="Q522" s="3"/>
    </row>
    <row r="523" spans="1:17">
      <c r="A523" s="7"/>
      <c r="Q523" s="3"/>
    </row>
    <row r="524" spans="1:17">
      <c r="A524" s="7"/>
      <c r="Q524" s="3"/>
    </row>
    <row r="525" spans="1:17">
      <c r="A525" s="7"/>
      <c r="Q525" s="3"/>
    </row>
    <row r="526" spans="1:17">
      <c r="A526" s="7"/>
      <c r="Q526" s="3"/>
    </row>
    <row r="527" spans="1:17">
      <c r="A527" s="7"/>
      <c r="Q527" s="3"/>
    </row>
    <row r="528" spans="1:17">
      <c r="A528" s="7"/>
      <c r="Q528" s="3"/>
    </row>
    <row r="529" spans="1:17">
      <c r="A529" s="7"/>
      <c r="Q529" s="3"/>
    </row>
    <row r="530" spans="1:17">
      <c r="A530" s="7"/>
      <c r="Q530" s="3"/>
    </row>
    <row r="531" spans="1:17">
      <c r="A531" s="7"/>
      <c r="Q531" s="3"/>
    </row>
    <row r="532" spans="1:17">
      <c r="A532" s="7"/>
      <c r="Q532" s="3"/>
    </row>
    <row r="533" spans="1:17">
      <c r="A533" s="7"/>
      <c r="Q533" s="3"/>
    </row>
    <row r="534" spans="1:17">
      <c r="A534" s="7"/>
      <c r="Q534" s="3"/>
    </row>
    <row r="535" spans="1:17">
      <c r="A535" s="7"/>
      <c r="Q535" s="3"/>
    </row>
    <row r="536" spans="1:17">
      <c r="A536" s="7"/>
      <c r="Q536" s="3"/>
    </row>
    <row r="537" spans="1:17">
      <c r="A537" s="7"/>
      <c r="Q537" s="3"/>
    </row>
    <row r="538" spans="1:17">
      <c r="A538" s="7"/>
      <c r="Q538" s="3"/>
    </row>
    <row r="539" spans="1:17">
      <c r="A539" s="7"/>
      <c r="Q539" s="3"/>
    </row>
    <row r="540" spans="1:17">
      <c r="A540" s="7"/>
      <c r="Q540" s="3"/>
    </row>
    <row r="541" spans="1:17">
      <c r="A541" s="7"/>
      <c r="Q541" s="3"/>
    </row>
    <row r="542" spans="1:17">
      <c r="A542" s="7"/>
      <c r="Q542" s="3"/>
    </row>
    <row r="543" spans="1:17">
      <c r="A543" s="7"/>
      <c r="Q543" s="3"/>
    </row>
    <row r="544" spans="1:17">
      <c r="A544" s="7"/>
      <c r="Q544" s="3"/>
    </row>
    <row r="545" spans="1:17">
      <c r="A545" s="7"/>
      <c r="Q545" s="3"/>
    </row>
    <row r="546" spans="1:17">
      <c r="A546" s="7"/>
      <c r="Q546" s="3"/>
    </row>
    <row r="547" spans="1:17">
      <c r="A547" s="7"/>
      <c r="Q547" s="3"/>
    </row>
    <row r="548" spans="1:17">
      <c r="A548" s="7"/>
      <c r="Q548" s="3"/>
    </row>
    <row r="549" spans="1:17">
      <c r="A549" s="7"/>
      <c r="Q549" s="3"/>
    </row>
    <row r="550" spans="1:17">
      <c r="A550" s="7"/>
      <c r="Q550" s="3"/>
    </row>
    <row r="551" spans="1:17">
      <c r="A551" s="7"/>
      <c r="Q551" s="3"/>
    </row>
    <row r="552" spans="1:17">
      <c r="A552" s="7"/>
      <c r="Q552" s="3"/>
    </row>
    <row r="553" spans="1:17">
      <c r="A553" s="7"/>
      <c r="Q553" s="3"/>
    </row>
    <row r="554" spans="1:17">
      <c r="A554" s="7"/>
      <c r="Q554" s="3"/>
    </row>
    <row r="555" spans="1:17">
      <c r="A555" s="7"/>
      <c r="Q555" s="3"/>
    </row>
    <row r="556" spans="1:17">
      <c r="A556" s="7"/>
      <c r="Q556" s="3"/>
    </row>
    <row r="557" spans="1:17">
      <c r="A557" s="7"/>
      <c r="Q557" s="3"/>
    </row>
    <row r="558" spans="1:17">
      <c r="A558" s="7"/>
      <c r="Q558" s="3"/>
    </row>
    <row r="559" spans="1:17">
      <c r="A559" s="7"/>
      <c r="Q559" s="3"/>
    </row>
    <row r="560" spans="1:17">
      <c r="A560" s="7"/>
      <c r="Q560" s="3"/>
    </row>
    <row r="561" spans="1:17">
      <c r="A561" s="7"/>
      <c r="Q561" s="3"/>
    </row>
    <row r="562" spans="1:17">
      <c r="A562" s="7"/>
      <c r="Q562" s="3"/>
    </row>
    <row r="563" spans="1:17">
      <c r="A563" s="7"/>
      <c r="Q563" s="3"/>
    </row>
    <row r="564" spans="1:17">
      <c r="A564" s="7"/>
      <c r="Q564" s="3"/>
    </row>
    <row r="565" spans="1:17">
      <c r="A565" s="7"/>
      <c r="Q565" s="3"/>
    </row>
    <row r="566" spans="1:17">
      <c r="A566" s="7"/>
      <c r="Q566" s="3"/>
    </row>
    <row r="567" spans="1:17">
      <c r="A567" s="7"/>
      <c r="Q567" s="3"/>
    </row>
    <row r="568" spans="1:17">
      <c r="A568" s="7"/>
      <c r="Q568" s="3"/>
    </row>
    <row r="569" spans="1:17">
      <c r="A569" s="7"/>
      <c r="Q569" s="3"/>
    </row>
    <row r="570" spans="1:17">
      <c r="A570" s="7"/>
      <c r="Q570" s="3"/>
    </row>
    <row r="571" spans="1:17">
      <c r="A571" s="7"/>
      <c r="Q571" s="3"/>
    </row>
    <row r="572" spans="1:17">
      <c r="A572" s="7"/>
      <c r="Q572" s="3"/>
    </row>
    <row r="573" spans="1:17">
      <c r="A573" s="7"/>
      <c r="Q573" s="3"/>
    </row>
    <row r="574" spans="1:17">
      <c r="A574" s="7"/>
      <c r="Q574" s="3"/>
    </row>
    <row r="575" spans="1:17">
      <c r="A575" s="7"/>
      <c r="Q575" s="3"/>
    </row>
    <row r="576" spans="1:17">
      <c r="A576" s="7"/>
      <c r="Q576" s="3"/>
    </row>
    <row r="577" spans="1:17">
      <c r="A577" s="7"/>
      <c r="Q577" s="3"/>
    </row>
    <row r="578" spans="1:17">
      <c r="A578" s="7"/>
      <c r="Q578" s="3"/>
    </row>
    <row r="579" spans="1:17">
      <c r="A579" s="7"/>
      <c r="Q579" s="3"/>
    </row>
    <row r="580" spans="1:17">
      <c r="A580" s="7"/>
      <c r="Q580" s="3"/>
    </row>
    <row r="581" spans="1:17">
      <c r="A581" s="7"/>
      <c r="Q581" s="3"/>
    </row>
    <row r="582" spans="1:17">
      <c r="A582" s="7"/>
      <c r="Q582" s="3"/>
    </row>
    <row r="583" spans="1:17">
      <c r="A583" s="7"/>
      <c r="Q583" s="3"/>
    </row>
    <row r="584" spans="1:17">
      <c r="A584" s="7"/>
      <c r="Q584" s="3"/>
    </row>
    <row r="585" spans="1:17">
      <c r="A585" s="7"/>
      <c r="Q585" s="3"/>
    </row>
    <row r="586" spans="1:17">
      <c r="A586" s="7"/>
      <c r="Q586" s="3"/>
    </row>
    <row r="587" spans="1:17">
      <c r="A587" s="7"/>
      <c r="Q587" s="3"/>
    </row>
    <row r="588" spans="1:17">
      <c r="A588" s="7"/>
      <c r="Q588" s="3"/>
    </row>
    <row r="589" spans="1:17">
      <c r="A589" s="7"/>
      <c r="Q589" s="3"/>
    </row>
    <row r="590" spans="1:17">
      <c r="A590" s="7"/>
      <c r="Q590" s="3"/>
    </row>
    <row r="591" spans="1:17">
      <c r="A591" s="7"/>
      <c r="Q591" s="3"/>
    </row>
    <row r="592" spans="1:17">
      <c r="A592" s="7"/>
      <c r="Q592" s="3"/>
    </row>
    <row r="593" spans="1:17">
      <c r="A593" s="7"/>
      <c r="Q593" s="3"/>
    </row>
    <row r="594" spans="1:17">
      <c r="A594" s="7"/>
      <c r="Q594" s="3"/>
    </row>
    <row r="595" spans="1:17">
      <c r="A595" s="7"/>
      <c r="Q595" s="3"/>
    </row>
    <row r="596" spans="1:17">
      <c r="A596" s="7"/>
      <c r="Q596" s="3"/>
    </row>
    <row r="597" spans="1:17">
      <c r="A597" s="7"/>
      <c r="Q597" s="3"/>
    </row>
    <row r="598" spans="1:17">
      <c r="A598" s="7"/>
      <c r="Q598" s="3"/>
    </row>
    <row r="599" spans="1:17">
      <c r="A599" s="7"/>
      <c r="Q599" s="3"/>
    </row>
    <row r="600" spans="1:17">
      <c r="A600" s="7"/>
      <c r="Q600" s="3"/>
    </row>
    <row r="601" spans="1:17">
      <c r="A601" s="7"/>
      <c r="Q601" s="3"/>
    </row>
    <row r="602" spans="1:17">
      <c r="A602" s="7"/>
      <c r="Q602" s="3"/>
    </row>
    <row r="603" spans="1:17">
      <c r="A603" s="7"/>
      <c r="Q603" s="3"/>
    </row>
    <row r="604" spans="1:17">
      <c r="A604" s="7"/>
      <c r="Q604" s="3"/>
    </row>
    <row r="605" spans="1:17">
      <c r="A605" s="7"/>
      <c r="Q605" s="3"/>
    </row>
    <row r="606" spans="1:17">
      <c r="A606" s="7"/>
      <c r="Q606" s="3"/>
    </row>
    <row r="607" spans="1:17">
      <c r="A607" s="7"/>
      <c r="Q607" s="3"/>
    </row>
    <row r="608" spans="1:17">
      <c r="A608" s="7"/>
      <c r="Q608" s="3"/>
    </row>
    <row r="609" spans="1:17">
      <c r="A609" s="7"/>
      <c r="Q609" s="3"/>
    </row>
    <row r="610" spans="1:17">
      <c r="A610" s="7"/>
      <c r="Q610" s="3"/>
    </row>
    <row r="611" spans="1:17">
      <c r="A611" s="7"/>
      <c r="Q611" s="3"/>
    </row>
    <row r="612" spans="1:17">
      <c r="A612" s="7"/>
      <c r="Q612" s="3"/>
    </row>
    <row r="613" spans="1:17">
      <c r="A613" s="7"/>
      <c r="Q613" s="3"/>
    </row>
    <row r="614" spans="1:17">
      <c r="A614" s="7"/>
      <c r="Q614" s="3"/>
    </row>
    <row r="615" spans="1:17">
      <c r="A615" s="7"/>
      <c r="Q615" s="3"/>
    </row>
    <row r="616" spans="1:17">
      <c r="A616" s="7"/>
      <c r="Q616" s="3"/>
    </row>
    <row r="617" spans="1:17">
      <c r="A617" s="7"/>
      <c r="Q617" s="3"/>
    </row>
    <row r="618" spans="1:17">
      <c r="A618" s="7"/>
      <c r="Q618" s="3"/>
    </row>
    <row r="619" spans="1:17">
      <c r="A619" s="7"/>
      <c r="Q619" s="3"/>
    </row>
    <row r="620" spans="1:17">
      <c r="A620" s="7"/>
      <c r="Q620" s="3"/>
    </row>
    <row r="621" spans="1:17">
      <c r="A621" s="7"/>
      <c r="Q621" s="3"/>
    </row>
    <row r="622" spans="1:17">
      <c r="A622" s="7"/>
      <c r="Q622" s="3"/>
    </row>
    <row r="623" spans="1:17">
      <c r="A623" s="7"/>
      <c r="Q623" s="3"/>
    </row>
    <row r="624" spans="1:17">
      <c r="A624" s="7"/>
      <c r="Q624" s="3"/>
    </row>
    <row r="625" spans="1:17">
      <c r="A625" s="7"/>
      <c r="Q625" s="3"/>
    </row>
    <row r="626" spans="1:17">
      <c r="A626" s="7"/>
      <c r="Q626" s="3"/>
    </row>
    <row r="627" spans="1:17">
      <c r="A627" s="7"/>
      <c r="Q627" s="3"/>
    </row>
    <row r="628" spans="1:17">
      <c r="A628" s="7"/>
      <c r="Q628" s="3"/>
    </row>
    <row r="629" spans="1:17">
      <c r="A629" s="7"/>
      <c r="Q629" s="3"/>
    </row>
    <row r="630" spans="1:17">
      <c r="A630" s="7"/>
      <c r="Q630" s="3"/>
    </row>
    <row r="631" spans="1:17">
      <c r="A631" s="7"/>
      <c r="Q631" s="3"/>
    </row>
    <row r="632" spans="1:17">
      <c r="A632" s="7"/>
      <c r="Q632" s="3"/>
    </row>
    <row r="633" spans="1:17">
      <c r="A633" s="7"/>
      <c r="Q633" s="3"/>
    </row>
    <row r="634" spans="1:17">
      <c r="A634" s="7"/>
      <c r="Q634" s="3"/>
    </row>
    <row r="635" spans="1:17">
      <c r="A635" s="7"/>
      <c r="Q635" s="3"/>
    </row>
    <row r="636" spans="1:17">
      <c r="A636" s="7"/>
      <c r="Q636" s="3"/>
    </row>
    <row r="637" spans="1:17">
      <c r="A637" s="7"/>
      <c r="Q637" s="3"/>
    </row>
    <row r="638" spans="1:17">
      <c r="A638" s="7"/>
      <c r="Q638" s="3"/>
    </row>
    <row r="639" spans="1:17">
      <c r="A639" s="7"/>
      <c r="Q639" s="3"/>
    </row>
    <row r="640" spans="1:17">
      <c r="A640" s="7"/>
      <c r="Q640" s="3"/>
    </row>
    <row r="641" spans="1:17">
      <c r="A641" s="7"/>
      <c r="Q641" s="3"/>
    </row>
    <row r="642" spans="1:17">
      <c r="A642" s="7"/>
      <c r="Q642" s="3"/>
    </row>
    <row r="643" spans="1:17">
      <c r="A643" s="7"/>
      <c r="Q643" s="3"/>
    </row>
    <row r="644" spans="1:17">
      <c r="A644" s="7"/>
      <c r="Q644" s="3"/>
    </row>
    <row r="645" spans="1:17">
      <c r="A645" s="7"/>
      <c r="Q645" s="3"/>
    </row>
    <row r="646" spans="1:17">
      <c r="A646" s="7"/>
      <c r="Q646" s="3"/>
    </row>
    <row r="647" spans="1:17">
      <c r="A647" s="7"/>
      <c r="Q647" s="3"/>
    </row>
    <row r="648" spans="1:17">
      <c r="A648" s="7"/>
      <c r="Q648" s="3"/>
    </row>
    <row r="649" spans="1:17">
      <c r="A649" s="7"/>
      <c r="Q649" s="3"/>
    </row>
    <row r="650" spans="1:17">
      <c r="A650" s="7"/>
      <c r="Q650" s="3"/>
    </row>
    <row r="651" spans="1:17">
      <c r="A651" s="7"/>
      <c r="Q651" s="3"/>
    </row>
    <row r="652" spans="1:17">
      <c r="A652" s="7"/>
      <c r="Q652" s="3"/>
    </row>
    <row r="653" spans="1:17">
      <c r="A653" s="7"/>
      <c r="Q653" s="3"/>
    </row>
    <row r="654" spans="1:17">
      <c r="A654" s="7"/>
      <c r="Q654" s="3"/>
    </row>
    <row r="655" spans="1:17">
      <c r="A655" s="7"/>
      <c r="Q655" s="3"/>
    </row>
    <row r="656" spans="1:17">
      <c r="A656" s="7"/>
      <c r="Q656" s="3"/>
    </row>
    <row r="657" spans="1:17">
      <c r="A657" s="7"/>
      <c r="Q657" s="3"/>
    </row>
    <row r="658" spans="1:17">
      <c r="A658" s="7"/>
      <c r="Q658" s="3"/>
    </row>
    <row r="659" spans="1:17">
      <c r="A659" s="7"/>
      <c r="Q659" s="3"/>
    </row>
    <row r="660" spans="1:17">
      <c r="A660" s="7"/>
      <c r="Q660" s="3"/>
    </row>
    <row r="661" spans="1:17">
      <c r="A661" s="7"/>
      <c r="Q661" s="3"/>
    </row>
    <row r="662" spans="1:17">
      <c r="A662" s="7"/>
      <c r="Q662" s="3"/>
    </row>
    <row r="663" spans="1:17">
      <c r="A663" s="7"/>
      <c r="Q663" s="3"/>
    </row>
    <row r="664" spans="1:17">
      <c r="A664" s="7"/>
      <c r="Q664" s="3"/>
    </row>
    <row r="665" spans="1:17">
      <c r="A665" s="7"/>
      <c r="Q665" s="3"/>
    </row>
    <row r="666" spans="1:17">
      <c r="A666" s="7"/>
      <c r="Q666" s="3"/>
    </row>
    <row r="667" spans="1:17">
      <c r="A667" s="7"/>
      <c r="Q667" s="3"/>
    </row>
    <row r="668" spans="1:17">
      <c r="A668" s="7"/>
      <c r="Q668" s="3"/>
    </row>
    <row r="669" spans="1:17">
      <c r="A669" s="7"/>
      <c r="Q669" s="3"/>
    </row>
    <row r="670" spans="1:17">
      <c r="A670" s="7"/>
      <c r="Q670" s="3"/>
    </row>
    <row r="671" spans="1:17">
      <c r="A671" s="7"/>
      <c r="Q671" s="3"/>
    </row>
    <row r="672" spans="1:17">
      <c r="A672" s="7"/>
      <c r="Q672" s="3"/>
    </row>
    <row r="673" spans="1:17">
      <c r="A673" s="7"/>
      <c r="Q673" s="3"/>
    </row>
    <row r="674" spans="1:17">
      <c r="A674" s="7"/>
      <c r="Q674" s="3"/>
    </row>
    <row r="675" spans="1:17">
      <c r="A675" s="7"/>
      <c r="Q675" s="3"/>
    </row>
    <row r="676" spans="1:17">
      <c r="A676" s="7"/>
      <c r="Q676" s="3"/>
    </row>
    <row r="677" spans="1:17">
      <c r="A677" s="7"/>
      <c r="Q677" s="3"/>
    </row>
    <row r="678" spans="1:17">
      <c r="A678" s="7"/>
      <c r="Q678" s="3"/>
    </row>
    <row r="679" spans="1:17">
      <c r="A679" s="7"/>
      <c r="Q679" s="3"/>
    </row>
    <row r="680" spans="1:17">
      <c r="A680" s="7"/>
      <c r="Q680" s="3"/>
    </row>
    <row r="681" spans="1:17">
      <c r="A681" s="7"/>
      <c r="Q681" s="3"/>
    </row>
    <row r="682" spans="1:17">
      <c r="A682" s="7"/>
      <c r="Q682" s="3"/>
    </row>
    <row r="683" spans="1:17">
      <c r="A683" s="7"/>
      <c r="Q683" s="3"/>
    </row>
    <row r="684" spans="1:17">
      <c r="A684" s="7"/>
      <c r="Q684" s="3"/>
    </row>
    <row r="685" spans="1:17">
      <c r="A685" s="7"/>
      <c r="Q685" s="3"/>
    </row>
    <row r="686" spans="1:17">
      <c r="A686" s="7"/>
      <c r="Q686" s="3"/>
    </row>
    <row r="687" spans="1:17">
      <c r="A687" s="7"/>
      <c r="Q687" s="3"/>
    </row>
    <row r="688" spans="1:17">
      <c r="A688" s="7"/>
      <c r="Q688" s="3"/>
    </row>
    <row r="689" spans="1:17">
      <c r="A689" s="7"/>
      <c r="Q689" s="3"/>
    </row>
    <row r="690" spans="1:17">
      <c r="A690" s="7"/>
      <c r="Q690" s="3"/>
    </row>
    <row r="691" spans="1:17">
      <c r="A691" s="7"/>
      <c r="Q691" s="3"/>
    </row>
    <row r="692" spans="1:17">
      <c r="A692" s="7"/>
      <c r="Q692" s="3"/>
    </row>
    <row r="693" spans="1:17">
      <c r="A693" s="7"/>
      <c r="Q693" s="3"/>
    </row>
    <row r="694" spans="1:17">
      <c r="A694" s="7"/>
      <c r="Q694" s="3"/>
    </row>
    <row r="695" spans="1:17">
      <c r="A695" s="7"/>
      <c r="Q695" s="3"/>
    </row>
    <row r="696" spans="1:17">
      <c r="A696" s="7"/>
      <c r="Q696" s="3"/>
    </row>
    <row r="697" spans="1:17">
      <c r="A697" s="7"/>
      <c r="Q697" s="3"/>
    </row>
    <row r="698" spans="1:17">
      <c r="A698" s="7"/>
      <c r="Q698" s="3"/>
    </row>
    <row r="699" spans="1:17">
      <c r="A699" s="7"/>
      <c r="Q699" s="3"/>
    </row>
    <row r="700" spans="1:17">
      <c r="A700" s="7"/>
      <c r="Q700" s="3"/>
    </row>
    <row r="701" spans="1:17">
      <c r="A701" s="7"/>
      <c r="Q701" s="3"/>
    </row>
    <row r="702" spans="1:17">
      <c r="A702" s="7"/>
      <c r="Q702" s="3"/>
    </row>
    <row r="703" spans="1:17">
      <c r="A703" s="7"/>
      <c r="Q703" s="3"/>
    </row>
    <row r="704" spans="1:17">
      <c r="A704" s="7"/>
      <c r="Q704" s="3"/>
    </row>
    <row r="705" spans="1:17">
      <c r="A705" s="7"/>
      <c r="Q705" s="3"/>
    </row>
    <row r="706" spans="1:17">
      <c r="A706" s="7"/>
      <c r="Q706" s="3"/>
    </row>
    <row r="707" spans="1:17">
      <c r="A707" s="7"/>
      <c r="Q707" s="3"/>
    </row>
    <row r="708" spans="1:17">
      <c r="A708" s="7"/>
      <c r="Q708" s="3"/>
    </row>
    <row r="709" spans="1:17">
      <c r="A709" s="7"/>
      <c r="Q709" s="3"/>
    </row>
    <row r="710" spans="1:17">
      <c r="A710" s="7"/>
      <c r="Q710" s="3"/>
    </row>
    <row r="711" spans="1:17">
      <c r="A711" s="7"/>
      <c r="Q711" s="3"/>
    </row>
    <row r="712" spans="1:17">
      <c r="A712" s="7"/>
      <c r="Q712" s="3"/>
    </row>
    <row r="713" spans="1:17">
      <c r="A713" s="7"/>
      <c r="Q713" s="3"/>
    </row>
    <row r="714" spans="1:17">
      <c r="A714" s="7"/>
      <c r="Q714" s="3"/>
    </row>
    <row r="715" spans="1:17">
      <c r="A715" s="7"/>
      <c r="Q715" s="3"/>
    </row>
    <row r="716" spans="1:17">
      <c r="A716" s="7"/>
      <c r="Q716" s="3"/>
    </row>
    <row r="717" spans="1:17">
      <c r="A717" s="7"/>
      <c r="Q717" s="3"/>
    </row>
    <row r="718" spans="1:17">
      <c r="A718" s="7"/>
      <c r="Q718" s="3"/>
    </row>
    <row r="719" spans="1:17">
      <c r="A719" s="7"/>
      <c r="Q719" s="3"/>
    </row>
    <row r="720" spans="1:17">
      <c r="A720" s="7"/>
      <c r="Q720" s="3"/>
    </row>
    <row r="721" spans="1:17">
      <c r="A721" s="7"/>
      <c r="Q721" s="3"/>
    </row>
    <row r="722" spans="1:17">
      <c r="A722" s="7"/>
      <c r="Q722" s="3"/>
    </row>
    <row r="723" spans="1:17">
      <c r="A723" s="7"/>
      <c r="Q723" s="3"/>
    </row>
    <row r="724" spans="1:17">
      <c r="A724" s="7"/>
      <c r="Q724" s="3"/>
    </row>
    <row r="725" spans="1:17">
      <c r="A725" s="7"/>
      <c r="Q725" s="3"/>
    </row>
    <row r="726" spans="1:17">
      <c r="A726" s="7"/>
      <c r="Q726" s="3"/>
    </row>
    <row r="727" spans="1:17">
      <c r="A727" s="7"/>
      <c r="Q727" s="3"/>
    </row>
    <row r="728" spans="1:17">
      <c r="A728" s="7"/>
      <c r="Q728" s="3"/>
    </row>
    <row r="729" spans="1:17">
      <c r="A729" s="7"/>
      <c r="Q729" s="3"/>
    </row>
    <row r="730" spans="1:17">
      <c r="A730" s="7"/>
      <c r="Q730" s="3"/>
    </row>
    <row r="731" spans="1:17">
      <c r="A731" s="7"/>
      <c r="Q731" s="3"/>
    </row>
    <row r="732" spans="1:17">
      <c r="A732" s="7"/>
      <c r="Q732" s="3"/>
    </row>
    <row r="733" spans="1:17">
      <c r="A733" s="7"/>
      <c r="Q733" s="3"/>
    </row>
    <row r="734" spans="1:17">
      <c r="A734" s="7"/>
      <c r="Q734" s="3"/>
    </row>
    <row r="735" spans="1:17">
      <c r="A735" s="7"/>
      <c r="Q735" s="3"/>
    </row>
    <row r="736" spans="1:17">
      <c r="A736" s="7"/>
      <c r="Q736" s="3"/>
    </row>
    <row r="737" spans="1:17">
      <c r="A737" s="7"/>
      <c r="Q737" s="3"/>
    </row>
    <row r="738" spans="1:17">
      <c r="A738" s="7"/>
      <c r="Q738" s="3"/>
    </row>
    <row r="739" spans="1:17">
      <c r="A739" s="7"/>
      <c r="Q739" s="3"/>
    </row>
    <row r="740" spans="1:17">
      <c r="A740" s="7"/>
      <c r="Q740" s="3"/>
    </row>
    <row r="741" spans="1:17">
      <c r="A741" s="7"/>
      <c r="Q741" s="3"/>
    </row>
    <row r="742" spans="1:17">
      <c r="A742" s="7"/>
      <c r="Q742" s="3"/>
    </row>
    <row r="743" spans="1:17">
      <c r="A743" s="7"/>
      <c r="Q743" s="3"/>
    </row>
    <row r="744" spans="1:17">
      <c r="A744" s="7"/>
      <c r="Q744" s="3"/>
    </row>
    <row r="745" spans="1:17">
      <c r="A745" s="7"/>
      <c r="Q745" s="3"/>
    </row>
    <row r="746" spans="1:17">
      <c r="A746" s="7"/>
      <c r="Q746" s="3"/>
    </row>
    <row r="747" spans="1:17">
      <c r="A747" s="7"/>
      <c r="Q747" s="3"/>
    </row>
    <row r="748" spans="1:17">
      <c r="A748" s="7"/>
      <c r="Q748" s="3"/>
    </row>
    <row r="749" spans="1:17">
      <c r="A749" s="7"/>
      <c r="Q749" s="3"/>
    </row>
    <row r="750" spans="1:17">
      <c r="A750" s="7"/>
      <c r="Q750" s="3"/>
    </row>
    <row r="751" spans="1:17">
      <c r="A751" s="7"/>
      <c r="Q751" s="3"/>
    </row>
    <row r="752" spans="1:17">
      <c r="A752" s="7"/>
      <c r="Q752" s="3"/>
    </row>
    <row r="753" spans="1:17">
      <c r="A753" s="7"/>
      <c r="Q753" s="3"/>
    </row>
    <row r="754" spans="1:17">
      <c r="A754" s="7"/>
      <c r="Q754" s="3"/>
    </row>
    <row r="755" spans="1:17">
      <c r="A755" s="7"/>
      <c r="Q755" s="3"/>
    </row>
    <row r="756" spans="1:17">
      <c r="A756" s="7"/>
      <c r="Q756" s="3"/>
    </row>
    <row r="757" spans="1:17">
      <c r="A757" s="7"/>
      <c r="Q757" s="3"/>
    </row>
    <row r="758" spans="1:17">
      <c r="A758" s="7"/>
      <c r="Q758" s="3"/>
    </row>
    <row r="759" spans="1:17">
      <c r="A759" s="7"/>
      <c r="Q759" s="3"/>
    </row>
    <row r="760" spans="1:17">
      <c r="A760" s="7"/>
      <c r="Q760" s="3"/>
    </row>
    <row r="761" spans="1:17">
      <c r="A761" s="7"/>
      <c r="Q761" s="3"/>
    </row>
    <row r="762" spans="1:17">
      <c r="A762" s="7"/>
      <c r="Q762" s="3"/>
    </row>
    <row r="763" spans="1:17">
      <c r="A763" s="7"/>
      <c r="Q763" s="3"/>
    </row>
    <row r="764" spans="1:17">
      <c r="A764" s="7"/>
      <c r="Q764" s="3"/>
    </row>
    <row r="765" spans="1:17">
      <c r="A765" s="7"/>
      <c r="Q765" s="3"/>
    </row>
    <row r="766" spans="1:17">
      <c r="A766" s="7"/>
      <c r="Q766" s="3"/>
    </row>
    <row r="767" spans="1:17">
      <c r="A767" s="7"/>
      <c r="Q767" s="3"/>
    </row>
    <row r="768" spans="1:17">
      <c r="A768" s="7"/>
      <c r="Q768" s="3"/>
    </row>
    <row r="769" spans="1:17">
      <c r="A769" s="7"/>
      <c r="Q769" s="3"/>
    </row>
    <row r="770" spans="1:17">
      <c r="A770" s="7"/>
      <c r="Q770" s="3"/>
    </row>
    <row r="771" spans="1:17">
      <c r="A771" s="7"/>
      <c r="Q771" s="3"/>
    </row>
    <row r="772" spans="1:17">
      <c r="A772" s="7"/>
      <c r="Q772" s="3"/>
    </row>
    <row r="773" spans="1:17">
      <c r="A773" s="7"/>
      <c r="Q773" s="3"/>
    </row>
    <row r="774" spans="1:17">
      <c r="A774" s="7"/>
      <c r="Q774" s="3"/>
    </row>
    <row r="775" spans="1:17">
      <c r="A775" s="7"/>
      <c r="Q775" s="3"/>
    </row>
    <row r="776" spans="1:17">
      <c r="A776" s="7"/>
      <c r="Q776" s="3"/>
    </row>
    <row r="777" spans="1:17">
      <c r="A777" s="7"/>
      <c r="Q777" s="3"/>
    </row>
    <row r="778" spans="1:17">
      <c r="A778" s="7"/>
      <c r="Q778" s="3"/>
    </row>
    <row r="779" spans="1:17">
      <c r="A779" s="7"/>
      <c r="Q779" s="3"/>
    </row>
    <row r="780" spans="1:17">
      <c r="A780" s="7"/>
      <c r="Q780" s="3"/>
    </row>
    <row r="781" spans="1:17">
      <c r="A781" s="7"/>
      <c r="Q781" s="3"/>
    </row>
    <row r="782" spans="1:17">
      <c r="A782" s="7"/>
      <c r="Q782" s="3"/>
    </row>
    <row r="783" spans="1:17">
      <c r="A783" s="7"/>
      <c r="Q783" s="3"/>
    </row>
    <row r="784" spans="1:17">
      <c r="A784" s="7"/>
      <c r="Q784" s="3"/>
    </row>
    <row r="785" spans="1:17">
      <c r="A785" s="7"/>
      <c r="Q785" s="3"/>
    </row>
    <row r="786" spans="1:17">
      <c r="A786" s="7"/>
      <c r="Q786" s="3"/>
    </row>
    <row r="787" spans="1:17">
      <c r="A787" s="7"/>
      <c r="Q787" s="3"/>
    </row>
    <row r="788" spans="1:17">
      <c r="A788" s="7"/>
      <c r="Q788" s="3"/>
    </row>
    <row r="789" spans="1:17">
      <c r="A789" s="7"/>
      <c r="Q789" s="3"/>
    </row>
    <row r="790" spans="1:17">
      <c r="A790" s="7"/>
      <c r="Q790" s="3"/>
    </row>
    <row r="791" spans="1:17">
      <c r="A791" s="7"/>
      <c r="Q791" s="3"/>
    </row>
    <row r="792" spans="1:17">
      <c r="A792" s="7"/>
      <c r="Q792" s="3"/>
    </row>
    <row r="793" spans="1:17">
      <c r="A793" s="7"/>
      <c r="Q793" s="3"/>
    </row>
    <row r="794" spans="1:17">
      <c r="A794" s="7"/>
      <c r="Q794" s="3"/>
    </row>
    <row r="795" spans="1:17">
      <c r="A795" s="7"/>
      <c r="Q795" s="3"/>
    </row>
    <row r="796" spans="1:17">
      <c r="A796" s="7"/>
      <c r="Q796" s="3"/>
    </row>
    <row r="797" spans="1:17">
      <c r="A797" s="7"/>
      <c r="Q797" s="3"/>
    </row>
    <row r="798" spans="1:17">
      <c r="A798" s="7"/>
      <c r="Q798" s="3"/>
    </row>
    <row r="799" spans="1:17">
      <c r="A799" s="7"/>
      <c r="Q799" s="3"/>
    </row>
    <row r="800" spans="1:17">
      <c r="A800" s="7"/>
      <c r="Q800" s="3"/>
    </row>
    <row r="801" spans="1:17">
      <c r="A801" s="7"/>
      <c r="Q801" s="3"/>
    </row>
    <row r="802" spans="1:17">
      <c r="A802" s="7"/>
      <c r="Q802" s="3"/>
    </row>
    <row r="803" spans="1:17">
      <c r="A803" s="7"/>
      <c r="Q803" s="3"/>
    </row>
    <row r="804" spans="1:17">
      <c r="A804" s="7"/>
      <c r="Q804" s="3"/>
    </row>
    <row r="805" spans="1:17">
      <c r="A805" s="7"/>
      <c r="Q805" s="3"/>
    </row>
    <row r="806" spans="1:17">
      <c r="A806" s="7"/>
      <c r="Q806" s="3"/>
    </row>
    <row r="807" spans="1:17">
      <c r="A807" s="7"/>
      <c r="Q807" s="3"/>
    </row>
    <row r="808" spans="1:17">
      <c r="A808" s="7"/>
      <c r="Q808" s="3"/>
    </row>
    <row r="809" spans="1:17">
      <c r="A809" s="7"/>
      <c r="Q809" s="3"/>
    </row>
    <row r="810" spans="1:17">
      <c r="A810" s="7"/>
      <c r="Q810" s="3"/>
    </row>
    <row r="811" spans="1:17">
      <c r="A811" s="7"/>
      <c r="Q811" s="3"/>
    </row>
    <row r="812" spans="1:17">
      <c r="A812" s="7"/>
      <c r="Q812" s="3"/>
    </row>
    <row r="813" spans="1:17">
      <c r="A813" s="7"/>
      <c r="Q813" s="3"/>
    </row>
    <row r="814" spans="1:17">
      <c r="A814" s="7"/>
      <c r="Q814" s="3"/>
    </row>
    <row r="815" spans="1:17">
      <c r="A815" s="7"/>
      <c r="Q815" s="3"/>
    </row>
    <row r="816" spans="1:17">
      <c r="A816" s="7"/>
      <c r="Q816" s="3"/>
    </row>
    <row r="817" spans="1:17">
      <c r="A817" s="7"/>
      <c r="Q817" s="3"/>
    </row>
    <row r="818" spans="1:17">
      <c r="A818" s="7"/>
      <c r="Q818" s="3"/>
    </row>
    <row r="819" spans="1:17">
      <c r="A819" s="7"/>
      <c r="Q819" s="3"/>
    </row>
    <row r="820" spans="1:17">
      <c r="A820" s="7"/>
      <c r="Q820" s="3"/>
    </row>
    <row r="821" spans="1:17">
      <c r="A821" s="7"/>
      <c r="Q821" s="3"/>
    </row>
    <row r="822" spans="1:17">
      <c r="A822" s="7"/>
      <c r="Q822" s="3"/>
    </row>
    <row r="823" spans="1:17">
      <c r="A823" s="7"/>
      <c r="Q823" s="3"/>
    </row>
    <row r="824" spans="1:17">
      <c r="A824" s="7"/>
      <c r="Q824" s="3"/>
    </row>
    <row r="825" spans="1:17">
      <c r="A825" s="7"/>
      <c r="Q825" s="3"/>
    </row>
    <row r="826" spans="1:17">
      <c r="A826" s="7"/>
      <c r="Q826" s="3"/>
    </row>
    <row r="827" spans="1:17">
      <c r="A827" s="7"/>
      <c r="Q827" s="3"/>
    </row>
    <row r="828" spans="1:17">
      <c r="A828" s="7"/>
      <c r="Q828" s="3"/>
    </row>
    <row r="829" spans="1:17">
      <c r="A829" s="7"/>
      <c r="Q829" s="3"/>
    </row>
    <row r="830" spans="1:17">
      <c r="A830" s="7"/>
      <c r="Q830" s="3"/>
    </row>
    <row r="831" spans="1:17">
      <c r="A831" s="7"/>
      <c r="Q831" s="3"/>
    </row>
    <row r="832" spans="1:17">
      <c r="A832" s="7"/>
      <c r="Q832" s="3"/>
    </row>
    <row r="833" spans="1:17">
      <c r="A833" s="7"/>
      <c r="Q833" s="3"/>
    </row>
    <row r="834" spans="1:17">
      <c r="A834" s="7"/>
      <c r="Q834" s="3"/>
    </row>
    <row r="835" spans="1:17">
      <c r="A835" s="7"/>
      <c r="Q835" s="3"/>
    </row>
    <row r="836" spans="1:17">
      <c r="A836" s="7"/>
      <c r="Q836" s="3"/>
    </row>
    <row r="837" spans="1:17">
      <c r="A837" s="7"/>
      <c r="Q837" s="3"/>
    </row>
    <row r="838" spans="1:17">
      <c r="A838" s="7"/>
      <c r="Q838" s="3"/>
    </row>
    <row r="839" spans="1:17">
      <c r="A839" s="7"/>
      <c r="Q839" s="3"/>
    </row>
    <row r="840" spans="1:17">
      <c r="A840" s="7"/>
      <c r="Q840" s="3"/>
    </row>
    <row r="841" spans="1:17">
      <c r="A841" s="7"/>
      <c r="Q841" s="3"/>
    </row>
    <row r="842" spans="1:17">
      <c r="A842" s="7"/>
      <c r="Q842" s="3"/>
    </row>
    <row r="843" spans="1:17">
      <c r="A843" s="7"/>
      <c r="Q843" s="3"/>
    </row>
    <row r="844" spans="1:17">
      <c r="A844" s="7"/>
      <c r="Q844" s="3"/>
    </row>
    <row r="845" spans="1:17">
      <c r="A845" s="7"/>
      <c r="Q845" s="3"/>
    </row>
    <row r="846" spans="1:17">
      <c r="A846" s="7"/>
      <c r="Q846" s="3"/>
    </row>
    <row r="847" spans="1:17">
      <c r="A847" s="7"/>
      <c r="Q847" s="3"/>
    </row>
    <row r="848" spans="1:17">
      <c r="A848" s="7"/>
      <c r="Q848" s="3"/>
    </row>
    <row r="849" spans="1:17">
      <c r="A849" s="7"/>
      <c r="Q849" s="3"/>
    </row>
    <row r="850" spans="1:17">
      <c r="A850" s="7"/>
      <c r="Q850" s="3"/>
    </row>
    <row r="851" spans="1:17">
      <c r="A851" s="7"/>
      <c r="Q851" s="3"/>
    </row>
    <row r="852" spans="1:17">
      <c r="A852" s="7"/>
      <c r="Q852" s="3"/>
    </row>
    <row r="853" spans="1:17">
      <c r="A853" s="7"/>
      <c r="Q853" s="3"/>
    </row>
    <row r="854" spans="1:17">
      <c r="A854" s="7"/>
      <c r="Q854" s="3"/>
    </row>
    <row r="855" spans="1:17">
      <c r="A855" s="7"/>
      <c r="Q855" s="3"/>
    </row>
    <row r="856" spans="1:17">
      <c r="A856" s="7"/>
      <c r="Q856" s="3"/>
    </row>
    <row r="857" spans="1:17">
      <c r="A857" s="7"/>
      <c r="Q857" s="3"/>
    </row>
    <row r="858" spans="1:17">
      <c r="A858" s="7"/>
      <c r="Q858" s="3"/>
    </row>
    <row r="859" spans="1:17">
      <c r="A859" s="7"/>
      <c r="Q859" s="3"/>
    </row>
    <row r="860" spans="1:17">
      <c r="A860" s="7"/>
      <c r="Q860" s="3"/>
    </row>
    <row r="861" spans="1:17">
      <c r="A861" s="7"/>
      <c r="Q861" s="3"/>
    </row>
    <row r="862" spans="1:17">
      <c r="A862" s="7"/>
      <c r="Q862" s="3"/>
    </row>
    <row r="863" spans="1:17">
      <c r="A863" s="7"/>
      <c r="Q863" s="3"/>
    </row>
    <row r="864" spans="1:17">
      <c r="A864" s="7"/>
      <c r="Q864" s="3"/>
    </row>
    <row r="865" spans="1:17">
      <c r="A865" s="7"/>
      <c r="Q865" s="3"/>
    </row>
    <row r="866" spans="1:17">
      <c r="A866" s="7"/>
      <c r="Q866" s="3"/>
    </row>
    <row r="867" spans="1:17">
      <c r="A867" s="7"/>
      <c r="Q867" s="3"/>
    </row>
    <row r="868" spans="1:17">
      <c r="A868" s="7"/>
      <c r="Q868" s="3"/>
    </row>
    <row r="869" spans="1:17">
      <c r="A869" s="7"/>
      <c r="Q869" s="3"/>
    </row>
    <row r="870" spans="1:17">
      <c r="A870" s="7"/>
      <c r="Q870" s="3"/>
    </row>
    <row r="871" spans="1:17">
      <c r="A871" s="7"/>
      <c r="Q871" s="3"/>
    </row>
    <row r="872" spans="1:17">
      <c r="A872" s="7"/>
      <c r="Q872" s="3"/>
    </row>
    <row r="873" spans="1:17">
      <c r="A873" s="7"/>
      <c r="Q873" s="3"/>
    </row>
    <row r="874" spans="1:17">
      <c r="A874" s="7"/>
      <c r="Q874" s="3"/>
    </row>
    <row r="875" spans="1:17">
      <c r="A875" s="7"/>
      <c r="Q875" s="3"/>
    </row>
    <row r="876" spans="1:17">
      <c r="A876" s="7"/>
      <c r="Q876" s="3"/>
    </row>
    <row r="877" spans="1:17">
      <c r="A877" s="7"/>
      <c r="Q877" s="3"/>
    </row>
    <row r="878" spans="1:17">
      <c r="A878" s="7"/>
      <c r="Q878" s="3"/>
    </row>
    <row r="879" spans="1:17">
      <c r="A879" s="7"/>
      <c r="Q879" s="3"/>
    </row>
    <row r="880" spans="1:17">
      <c r="A880" s="7"/>
      <c r="Q880" s="3"/>
    </row>
    <row r="881" spans="1:17">
      <c r="A881" s="7"/>
      <c r="Q881" s="3"/>
    </row>
    <row r="882" spans="1:17">
      <c r="A882" s="7"/>
      <c r="Q882" s="3"/>
    </row>
    <row r="883" spans="1:17">
      <c r="A883" s="7"/>
      <c r="Q883" s="3"/>
    </row>
    <row r="884" spans="1:17">
      <c r="A884" s="7"/>
      <c r="Q884" s="3"/>
    </row>
    <row r="885" spans="1:17">
      <c r="A885" s="7"/>
      <c r="Q885" s="3"/>
    </row>
    <row r="886" spans="1:17">
      <c r="A886" s="7"/>
      <c r="Q886" s="3"/>
    </row>
    <row r="887" spans="1:17">
      <c r="A887" s="7"/>
      <c r="Q887" s="3"/>
    </row>
    <row r="888" spans="1:17">
      <c r="A888" s="7"/>
      <c r="Q888" s="3"/>
    </row>
    <row r="889" spans="1:17">
      <c r="A889" s="7"/>
      <c r="Q889" s="3"/>
    </row>
    <row r="890" spans="1:17">
      <c r="A890" s="7"/>
      <c r="Q890" s="3"/>
    </row>
    <row r="891" spans="1:17">
      <c r="A891" s="7"/>
      <c r="Q891" s="3"/>
    </row>
    <row r="892" spans="1:17">
      <c r="A892" s="7"/>
      <c r="Q892" s="3"/>
    </row>
    <row r="893" spans="1:17">
      <c r="A893" s="7"/>
      <c r="Q893" s="3"/>
    </row>
    <row r="894" spans="1:17">
      <c r="A894" s="7"/>
      <c r="Q894" s="3"/>
    </row>
    <row r="895" spans="1:17">
      <c r="A895" s="7"/>
      <c r="Q895" s="3"/>
    </row>
    <row r="896" spans="1:17">
      <c r="A896" s="7"/>
      <c r="Q896" s="3"/>
    </row>
    <row r="897" spans="1:17">
      <c r="A897" s="7"/>
      <c r="Q897" s="3"/>
    </row>
    <row r="898" spans="1:17">
      <c r="A898" s="7"/>
      <c r="Q898" s="3"/>
    </row>
    <row r="899" spans="1:17">
      <c r="A899" s="7"/>
      <c r="Q899" s="3"/>
    </row>
    <row r="900" spans="1:17">
      <c r="A900" s="7"/>
      <c r="Q900" s="3"/>
    </row>
    <row r="901" spans="1:17">
      <c r="A901" s="7"/>
      <c r="Q901" s="3"/>
    </row>
    <row r="902" spans="1:17">
      <c r="A902" s="7"/>
      <c r="Q902" s="3"/>
    </row>
    <row r="903" spans="1:17">
      <c r="A903" s="7"/>
      <c r="Q903" s="3"/>
    </row>
    <row r="904" spans="1:17">
      <c r="A904" s="7"/>
      <c r="Q904" s="3"/>
    </row>
    <row r="905" spans="1:17">
      <c r="A905" s="7"/>
      <c r="Q905" s="3"/>
    </row>
    <row r="906" spans="1:17">
      <c r="A906" s="7"/>
      <c r="Q906" s="3"/>
    </row>
    <row r="907" spans="1:17">
      <c r="A907" s="7"/>
      <c r="Q907" s="3"/>
    </row>
    <row r="908" spans="1:17">
      <c r="A908" s="7"/>
      <c r="Q908" s="3"/>
    </row>
    <row r="909" spans="1:17">
      <c r="A909" s="7"/>
      <c r="Q909" s="3"/>
    </row>
    <row r="910" spans="1:17">
      <c r="A910" s="7"/>
      <c r="Q910" s="3"/>
    </row>
    <row r="911" spans="1:17">
      <c r="A911" s="7"/>
      <c r="Q911" s="3"/>
    </row>
    <row r="912" spans="1:17">
      <c r="A912" s="7"/>
      <c r="Q912" s="3"/>
    </row>
    <row r="913" spans="1:17">
      <c r="A913" s="7"/>
      <c r="Q913" s="3"/>
    </row>
    <row r="914" spans="1:17">
      <c r="A914" s="7"/>
      <c r="Q914" s="3"/>
    </row>
    <row r="915" spans="1:17">
      <c r="A915" s="7"/>
      <c r="Q915" s="3"/>
    </row>
    <row r="916" spans="1:17">
      <c r="A916" s="7"/>
      <c r="Q916" s="3"/>
    </row>
    <row r="917" spans="1:17">
      <c r="A917" s="7"/>
      <c r="Q917" s="3"/>
    </row>
    <row r="918" spans="1:17">
      <c r="A918" s="7"/>
      <c r="Q918" s="3"/>
    </row>
    <row r="919" spans="1:17">
      <c r="A919" s="7"/>
      <c r="Q919" s="3"/>
    </row>
    <row r="920" spans="1:17">
      <c r="A920" s="7"/>
      <c r="Q920" s="3"/>
    </row>
    <row r="921" spans="1:17">
      <c r="A921" s="7"/>
      <c r="Q921" s="3"/>
    </row>
    <row r="922" spans="1:17">
      <c r="A922" s="7"/>
      <c r="Q922" s="3"/>
    </row>
    <row r="923" spans="1:17">
      <c r="A923" s="7"/>
      <c r="Q923" s="3"/>
    </row>
    <row r="924" spans="1:17">
      <c r="A924" s="7"/>
      <c r="Q924" s="3"/>
    </row>
    <row r="925" spans="1:17">
      <c r="A925" s="7"/>
      <c r="Q925" s="3"/>
    </row>
    <row r="926" spans="1:17">
      <c r="A926" s="7"/>
      <c r="Q926" s="3"/>
    </row>
    <row r="927" spans="1:17">
      <c r="A927" s="7"/>
      <c r="Q927" s="3"/>
    </row>
    <row r="928" spans="1:17">
      <c r="A928" s="7"/>
      <c r="Q928" s="3"/>
    </row>
    <row r="929" spans="1:17">
      <c r="A929" s="7"/>
      <c r="Q929" s="3"/>
    </row>
    <row r="930" spans="1:17">
      <c r="A930" s="7"/>
      <c r="Q930" s="3"/>
    </row>
    <row r="931" spans="1:17">
      <c r="A931" s="7"/>
      <c r="Q931" s="3"/>
    </row>
    <row r="932" spans="1:17">
      <c r="A932" s="7"/>
      <c r="Q932" s="3"/>
    </row>
    <row r="933" spans="1:17">
      <c r="A933" s="7"/>
      <c r="Q933" s="3"/>
    </row>
    <row r="934" spans="1:17">
      <c r="A934" s="7"/>
      <c r="Q934" s="3"/>
    </row>
    <row r="935" spans="1:17">
      <c r="A935" s="7"/>
      <c r="Q935" s="3"/>
    </row>
    <row r="936" spans="1:17">
      <c r="A936" s="7"/>
      <c r="Q936" s="3"/>
    </row>
    <row r="937" spans="1:17">
      <c r="A937" s="7"/>
      <c r="Q937" s="3"/>
    </row>
    <row r="938" spans="1:17">
      <c r="A938" s="7"/>
      <c r="Q938" s="3"/>
    </row>
    <row r="939" spans="1:17">
      <c r="A939" s="7"/>
      <c r="Q939" s="3"/>
    </row>
    <row r="940" spans="1:17">
      <c r="A940" s="7"/>
      <c r="Q940" s="3"/>
    </row>
    <row r="941" spans="1:17">
      <c r="A941" s="7"/>
      <c r="Q941" s="3"/>
    </row>
    <row r="942" spans="1:17">
      <c r="A942" s="7"/>
      <c r="Q942" s="3"/>
    </row>
    <row r="943" spans="1:17">
      <c r="A943" s="7"/>
      <c r="Q943" s="3"/>
    </row>
    <row r="944" spans="1:17">
      <c r="A944" s="7"/>
      <c r="Q944" s="3"/>
    </row>
    <row r="945" spans="1:17">
      <c r="A945" s="7"/>
      <c r="Q945" s="3"/>
    </row>
    <row r="946" spans="1:17">
      <c r="A946" s="7"/>
      <c r="Q946" s="3"/>
    </row>
    <row r="947" spans="1:17">
      <c r="A947" s="7"/>
      <c r="Q947" s="3"/>
    </row>
    <row r="948" spans="1:17">
      <c r="A948" s="7"/>
      <c r="Q948" s="3"/>
    </row>
    <row r="949" spans="1:17">
      <c r="A949" s="7"/>
      <c r="Q949" s="3"/>
    </row>
    <row r="950" spans="1:17">
      <c r="A950" s="7"/>
      <c r="Q950" s="3"/>
    </row>
    <row r="951" spans="1:17">
      <c r="A951" s="7"/>
      <c r="Q951" s="3"/>
    </row>
    <row r="952" spans="1:17">
      <c r="A952" s="7"/>
      <c r="Q952" s="3"/>
    </row>
    <row r="953" spans="1:17">
      <c r="A953" s="7"/>
      <c r="Q953" s="3"/>
    </row>
    <row r="954" spans="1:17">
      <c r="A954" s="7"/>
      <c r="Q954" s="3"/>
    </row>
    <row r="955" spans="1:17">
      <c r="A955" s="7"/>
      <c r="Q955" s="3"/>
    </row>
    <row r="956" spans="1:17">
      <c r="A956" s="7"/>
      <c r="Q956" s="3"/>
    </row>
    <row r="957" spans="1:17">
      <c r="A957" s="7"/>
      <c r="Q957" s="3"/>
    </row>
    <row r="958" spans="1:17">
      <c r="A958" s="7"/>
      <c r="Q958" s="3"/>
    </row>
    <row r="959" spans="1:17">
      <c r="A959" s="7"/>
      <c r="Q959" s="3"/>
    </row>
    <row r="960" spans="1:17">
      <c r="A960" s="7"/>
      <c r="Q960" s="3"/>
    </row>
    <row r="961" spans="1:17">
      <c r="A961" s="7"/>
      <c r="Q961" s="3"/>
    </row>
    <row r="962" spans="1:17">
      <c r="A962" s="7"/>
      <c r="Q962" s="3"/>
    </row>
    <row r="963" spans="1:17">
      <c r="A963" s="7"/>
      <c r="Q963" s="3"/>
    </row>
    <row r="964" spans="1:17">
      <c r="A964" s="7"/>
      <c r="Q964" s="3"/>
    </row>
    <row r="965" spans="1:17">
      <c r="A965" s="7"/>
      <c r="Q965" s="3"/>
    </row>
    <row r="966" spans="1:17">
      <c r="A966" s="7"/>
      <c r="Q966" s="3"/>
    </row>
    <row r="967" spans="1:17">
      <c r="A967" s="7"/>
      <c r="Q967" s="3"/>
    </row>
    <row r="968" spans="1:17">
      <c r="A968" s="7"/>
      <c r="Q968" s="3"/>
    </row>
    <row r="969" spans="1:17">
      <c r="A969" s="7"/>
      <c r="Q969" s="3"/>
    </row>
    <row r="970" spans="1:17">
      <c r="A970" s="7"/>
      <c r="Q970" s="3"/>
    </row>
    <row r="971" spans="1:17">
      <c r="A971" s="7"/>
      <c r="Q971" s="3"/>
    </row>
    <row r="972" spans="1:17">
      <c r="A972" s="7"/>
      <c r="Q972" s="3"/>
    </row>
    <row r="973" spans="1:17">
      <c r="A973" s="7"/>
      <c r="Q973" s="3"/>
    </row>
    <row r="974" spans="1:17">
      <c r="A974" s="7"/>
      <c r="Q974" s="3"/>
    </row>
    <row r="975" spans="1:17">
      <c r="A975" s="7"/>
      <c r="Q975" s="3"/>
    </row>
    <row r="976" spans="1:17">
      <c r="A976" s="7"/>
      <c r="Q976" s="3"/>
    </row>
    <row r="977" spans="1:17">
      <c r="A977" s="7"/>
      <c r="Q977" s="3"/>
    </row>
    <row r="978" spans="1:17">
      <c r="A978" s="7"/>
      <c r="Q978" s="3"/>
    </row>
    <row r="979" spans="1:17">
      <c r="A979" s="7"/>
      <c r="Q979" s="3"/>
    </row>
    <row r="980" spans="1:17">
      <c r="A980" s="7"/>
      <c r="Q980" s="3"/>
    </row>
    <row r="981" spans="1:17">
      <c r="A981" s="7"/>
      <c r="Q981" s="3"/>
    </row>
    <row r="982" spans="1:17">
      <c r="A982" s="7"/>
      <c r="Q982" s="3"/>
    </row>
    <row r="983" spans="1:17">
      <c r="A983" s="7"/>
      <c r="Q983" s="3"/>
    </row>
    <row r="984" spans="1:17">
      <c r="A984" s="7"/>
      <c r="Q984" s="3"/>
    </row>
    <row r="985" spans="1:17">
      <c r="A985" s="7"/>
      <c r="Q985" s="3"/>
    </row>
    <row r="986" spans="1:17">
      <c r="A986" s="7"/>
      <c r="Q986" s="3"/>
    </row>
    <row r="987" spans="1:17">
      <c r="A987" s="7"/>
      <c r="Q987" s="3"/>
    </row>
    <row r="988" spans="1:17">
      <c r="A988" s="7"/>
      <c r="Q988" s="3"/>
    </row>
    <row r="989" spans="1:17">
      <c r="A989" s="7"/>
      <c r="Q989" s="3"/>
    </row>
    <row r="990" spans="1:17">
      <c r="A990" s="7"/>
      <c r="Q990" s="3"/>
    </row>
    <row r="991" spans="1:17">
      <c r="A991" s="7"/>
      <c r="Q991" s="3"/>
    </row>
    <row r="992" spans="1:17">
      <c r="A992" s="7"/>
      <c r="Q992" s="3"/>
    </row>
    <row r="993" spans="1:17">
      <c r="A993" s="7"/>
      <c r="Q993" s="3"/>
    </row>
    <row r="994" spans="1:17">
      <c r="A994" s="7"/>
      <c r="Q994" s="3"/>
    </row>
    <row r="995" spans="1:17">
      <c r="A995" s="7"/>
      <c r="Q995" s="3"/>
    </row>
    <row r="996" spans="1:17">
      <c r="A996" s="7"/>
      <c r="Q996" s="3"/>
    </row>
    <row r="997" spans="1:17">
      <c r="A997" s="7"/>
      <c r="Q997" s="3"/>
    </row>
    <row r="998" spans="1:17">
      <c r="A998" s="7"/>
      <c r="Q998" s="3"/>
    </row>
    <row r="999" spans="1:17">
      <c r="A999" s="7"/>
      <c r="Q999" s="3"/>
    </row>
    <row r="1000" spans="1:17">
      <c r="A1000" s="7"/>
      <c r="Q1000" s="3"/>
    </row>
    <row r="1001" spans="1:17">
      <c r="A1001" s="7"/>
      <c r="Q1001" s="3"/>
    </row>
    <row r="1002" spans="1:17">
      <c r="A1002" s="7"/>
      <c r="Q1002" s="3"/>
    </row>
    <row r="1003" spans="1:17">
      <c r="A1003" s="7"/>
      <c r="Q1003" s="3"/>
    </row>
    <row r="1004" spans="1:17">
      <c r="A1004" s="7"/>
      <c r="Q1004" s="3"/>
    </row>
    <row r="1005" spans="1:17">
      <c r="A1005" s="7"/>
      <c r="Q1005" s="3"/>
    </row>
    <row r="1006" spans="1:17">
      <c r="A1006" s="7"/>
      <c r="Q1006" s="3"/>
    </row>
    <row r="1007" spans="1:17">
      <c r="A1007" s="7"/>
      <c r="Q1007" s="3"/>
    </row>
    <row r="1008" spans="1:17">
      <c r="A1008" s="7"/>
      <c r="Q1008" s="3"/>
    </row>
    <row r="1009" spans="1:17">
      <c r="A1009" s="7"/>
      <c r="Q1009" s="3"/>
    </row>
    <row r="1010" spans="1:17">
      <c r="A1010" s="7"/>
      <c r="Q1010" s="3"/>
    </row>
    <row r="1011" spans="1:17">
      <c r="A1011" s="7"/>
      <c r="Q1011" s="3"/>
    </row>
    <row r="1012" spans="1:17">
      <c r="A1012" s="7"/>
      <c r="Q1012" s="3"/>
    </row>
    <row r="1013" spans="1:17">
      <c r="A1013" s="7"/>
      <c r="Q1013" s="3"/>
    </row>
    <row r="1014" spans="1:17">
      <c r="A1014" s="7"/>
      <c r="Q1014" s="3"/>
    </row>
    <row r="1015" spans="1:17">
      <c r="A1015" s="7"/>
      <c r="Q1015" s="3"/>
    </row>
    <row r="1016" spans="1:17">
      <c r="A1016" s="7"/>
      <c r="Q1016" s="3"/>
    </row>
    <row r="1017" spans="1:17">
      <c r="A1017" s="7"/>
      <c r="Q1017" s="3"/>
    </row>
    <row r="1018" spans="1:17">
      <c r="A1018" s="7"/>
      <c r="Q1018" s="3"/>
    </row>
    <row r="1019" spans="1:17">
      <c r="A1019" s="7"/>
      <c r="Q1019" s="3"/>
    </row>
    <row r="1020" spans="1:17">
      <c r="A1020" s="7"/>
      <c r="Q1020" s="3"/>
    </row>
    <row r="1021" spans="1:17">
      <c r="A1021" s="7"/>
      <c r="Q1021" s="3"/>
    </row>
    <row r="1022" spans="1:17">
      <c r="A1022" s="7"/>
      <c r="Q1022" s="3"/>
    </row>
    <row r="1023" spans="1:17">
      <c r="A1023" s="7"/>
      <c r="Q1023" s="3"/>
    </row>
    <row r="1024" spans="1:17">
      <c r="A1024" s="7"/>
      <c r="Q1024" s="3"/>
    </row>
    <row r="1025" spans="1:17">
      <c r="A1025" s="7"/>
      <c r="Q1025" s="3"/>
    </row>
    <row r="1026" spans="1:17">
      <c r="A1026" s="7"/>
      <c r="Q1026" s="3"/>
    </row>
    <row r="1027" spans="1:17">
      <c r="A1027" s="7"/>
      <c r="Q1027" s="3"/>
    </row>
    <row r="1028" spans="1:17">
      <c r="A1028" s="7"/>
      <c r="Q1028" s="3"/>
    </row>
    <row r="1029" spans="1:17">
      <c r="A1029" s="7"/>
      <c r="Q1029" s="3"/>
    </row>
    <row r="1030" spans="1:17">
      <c r="A1030" s="7"/>
      <c r="Q1030" s="3"/>
    </row>
    <row r="1031" spans="1:17">
      <c r="A1031" s="7"/>
      <c r="Q1031" s="3"/>
    </row>
    <row r="1032" spans="1:17">
      <c r="A1032" s="7"/>
      <c r="Q1032" s="3"/>
    </row>
    <row r="1033" spans="1:17">
      <c r="A1033" s="7"/>
      <c r="Q1033" s="3"/>
    </row>
    <row r="1034" spans="1:17">
      <c r="A1034" s="7"/>
      <c r="Q1034" s="3"/>
    </row>
    <row r="1035" spans="1:17">
      <c r="A1035" s="7"/>
      <c r="Q1035" s="3"/>
    </row>
    <row r="1036" spans="1:17">
      <c r="A1036" s="7"/>
      <c r="Q1036" s="3"/>
    </row>
    <row r="1037" spans="1:17">
      <c r="A1037" s="7"/>
      <c r="Q1037" s="3"/>
    </row>
    <row r="1038" spans="1:17">
      <c r="A1038" s="7"/>
      <c r="Q1038" s="3"/>
    </row>
    <row r="1039" spans="1:17">
      <c r="A1039" s="7"/>
      <c r="Q1039" s="3"/>
    </row>
    <row r="1040" spans="1:17">
      <c r="A1040" s="7"/>
      <c r="Q1040" s="3"/>
    </row>
    <row r="1041" spans="1:17">
      <c r="A1041" s="7"/>
      <c r="Q1041" s="3"/>
    </row>
    <row r="1042" spans="1:17">
      <c r="A1042" s="7"/>
      <c r="Q1042" s="3"/>
    </row>
    <row r="1043" spans="1:17">
      <c r="A1043" s="7"/>
      <c r="Q1043" s="3"/>
    </row>
    <row r="1044" spans="1:17">
      <c r="A1044" s="7"/>
      <c r="Q1044" s="3"/>
    </row>
    <row r="1045" spans="1:17">
      <c r="A1045" s="7"/>
      <c r="Q1045" s="3"/>
    </row>
    <row r="1046" spans="1:17">
      <c r="A1046" s="7"/>
      <c r="Q1046" s="3"/>
    </row>
    <row r="1047" spans="1:17">
      <c r="A1047" s="7"/>
      <c r="Q1047" s="3"/>
    </row>
    <row r="1048" spans="1:17">
      <c r="A1048" s="7"/>
      <c r="Q1048" s="3"/>
    </row>
    <row r="1049" spans="1:17">
      <c r="A1049" s="7"/>
      <c r="Q1049" s="3"/>
    </row>
    <row r="1050" spans="1:17">
      <c r="A1050" s="7"/>
      <c r="Q1050" s="3"/>
    </row>
    <row r="1051" spans="1:17">
      <c r="A1051" s="7"/>
      <c r="Q1051" s="3"/>
    </row>
    <row r="1052" spans="1:17">
      <c r="A1052" s="7"/>
      <c r="Q1052" s="3"/>
    </row>
    <row r="1053" spans="1:17">
      <c r="A1053" s="7"/>
      <c r="Q1053" s="3"/>
    </row>
    <row r="1054" spans="1:17">
      <c r="A1054" s="7"/>
      <c r="Q1054" s="3"/>
    </row>
    <row r="1055" spans="1:17">
      <c r="A1055" s="7"/>
      <c r="Q1055" s="3"/>
    </row>
    <row r="1056" spans="1:17">
      <c r="A1056" s="7"/>
      <c r="Q1056" s="3"/>
    </row>
    <row r="1057" spans="1:17">
      <c r="A1057" s="7"/>
      <c r="Q1057" s="3"/>
    </row>
    <row r="1058" spans="1:17">
      <c r="A1058" s="7"/>
      <c r="Q1058" s="3"/>
    </row>
    <row r="1059" spans="1:17">
      <c r="A1059" s="7"/>
      <c r="Q1059" s="3"/>
    </row>
    <row r="1060" spans="1:17">
      <c r="A1060" s="7"/>
      <c r="Q1060" s="3"/>
    </row>
    <row r="1061" spans="1:17">
      <c r="A1061" s="7"/>
      <c r="Q1061" s="3"/>
    </row>
    <row r="1062" spans="1:17">
      <c r="A1062" s="7"/>
      <c r="Q1062" s="3"/>
    </row>
    <row r="1063" spans="1:17">
      <c r="A1063" s="7"/>
      <c r="Q1063" s="3"/>
    </row>
    <row r="1064" spans="1:17">
      <c r="A1064" s="7"/>
      <c r="Q1064" s="3"/>
    </row>
    <row r="1065" spans="1:17">
      <c r="A1065" s="7"/>
      <c r="Q1065" s="3"/>
    </row>
    <row r="1066" spans="1:17">
      <c r="A1066" s="7"/>
      <c r="Q1066" s="3"/>
    </row>
    <row r="1067" spans="1:17">
      <c r="A1067" s="7"/>
      <c r="Q1067" s="3"/>
    </row>
    <row r="1068" spans="1:17">
      <c r="A1068" s="7"/>
      <c r="Q1068" s="3"/>
    </row>
    <row r="1069" spans="1:17">
      <c r="A1069" s="7"/>
      <c r="Q1069" s="3"/>
    </row>
    <row r="1070" spans="1:17">
      <c r="A1070" s="7"/>
      <c r="Q1070" s="3"/>
    </row>
    <row r="1071" spans="1:17">
      <c r="A1071" s="7"/>
      <c r="Q1071" s="3"/>
    </row>
    <row r="1072" spans="1:17">
      <c r="A1072" s="7"/>
      <c r="Q1072" s="3"/>
    </row>
    <row r="1073" spans="1:17">
      <c r="A1073" s="7"/>
      <c r="Q1073" s="3"/>
    </row>
    <row r="1074" spans="1:17">
      <c r="A1074" s="7"/>
      <c r="Q1074" s="3"/>
    </row>
    <row r="1075" spans="1:17">
      <c r="A1075" s="7"/>
      <c r="Q1075" s="3"/>
    </row>
    <row r="1076" spans="1:17">
      <c r="A1076" s="7"/>
      <c r="Q1076" s="3"/>
    </row>
    <row r="1077" spans="1:17">
      <c r="A1077" s="7"/>
      <c r="Q1077" s="3"/>
    </row>
    <row r="1078" spans="1:17">
      <c r="A1078" s="7"/>
      <c r="Q1078" s="3"/>
    </row>
    <row r="1079" spans="1:17">
      <c r="A1079" s="7"/>
      <c r="Q1079" s="3"/>
    </row>
    <row r="1080" spans="1:17">
      <c r="A1080" s="7"/>
      <c r="Q1080" s="3"/>
    </row>
    <row r="1081" spans="1:17">
      <c r="A1081" s="7"/>
      <c r="Q1081" s="3"/>
    </row>
    <row r="1082" spans="1:17">
      <c r="A1082" s="7"/>
      <c r="Q1082" s="3"/>
    </row>
    <row r="1083" spans="1:17">
      <c r="A1083" s="7"/>
      <c r="Q1083" s="3"/>
    </row>
    <row r="1084" spans="1:17">
      <c r="A1084" s="7"/>
      <c r="Q1084" s="3"/>
    </row>
    <row r="1085" spans="1:17">
      <c r="A1085" s="7"/>
      <c r="Q1085" s="3"/>
    </row>
    <row r="1086" spans="1:17">
      <c r="A1086" s="7"/>
      <c r="Q1086" s="3"/>
    </row>
    <row r="1087" spans="1:17">
      <c r="A1087" s="7"/>
      <c r="Q1087" s="3"/>
    </row>
    <row r="1088" spans="1:17">
      <c r="A1088" s="7"/>
      <c r="Q1088" s="3"/>
    </row>
    <row r="1089" spans="1:17">
      <c r="A1089" s="7"/>
      <c r="Q1089" s="3"/>
    </row>
    <row r="1090" spans="1:17">
      <c r="A1090" s="7"/>
      <c r="Q1090" s="3"/>
    </row>
    <row r="1091" spans="1:17">
      <c r="A1091" s="7"/>
      <c r="Q1091" s="3"/>
    </row>
    <row r="1092" spans="1:17">
      <c r="A1092" s="7"/>
      <c r="Q1092" s="3"/>
    </row>
    <row r="1093" spans="1:17">
      <c r="A1093" s="7"/>
      <c r="Q1093" s="3"/>
    </row>
    <row r="1094" spans="1:17">
      <c r="A1094" s="7"/>
      <c r="Q1094" s="3"/>
    </row>
    <row r="1095" spans="1:17">
      <c r="A1095" s="7"/>
      <c r="Q1095" s="3"/>
    </row>
    <row r="1096" spans="1:17">
      <c r="A1096" s="7"/>
      <c r="Q1096" s="3"/>
    </row>
    <row r="1097" spans="1:17">
      <c r="A1097" s="7"/>
      <c r="Q1097" s="3"/>
    </row>
    <row r="1098" spans="1:17">
      <c r="A1098" s="7"/>
      <c r="Q1098" s="3"/>
    </row>
    <row r="1099" spans="1:17">
      <c r="A1099" s="7"/>
      <c r="Q1099" s="3"/>
    </row>
    <row r="1100" spans="1:17">
      <c r="A1100" s="7"/>
      <c r="Q1100" s="3"/>
    </row>
    <row r="1101" spans="1:17">
      <c r="A1101" s="7"/>
      <c r="Q1101" s="3"/>
    </row>
    <row r="1102" spans="1:17">
      <c r="A1102" s="7"/>
      <c r="Q1102" s="3"/>
    </row>
    <row r="1103" spans="1:17">
      <c r="A1103" s="7"/>
      <c r="Q1103" s="3"/>
    </row>
    <row r="1104" spans="1:17">
      <c r="A1104" s="7"/>
      <c r="Q1104" s="3"/>
    </row>
    <row r="1105" spans="1:17">
      <c r="A1105" s="7"/>
      <c r="Q1105" s="3"/>
    </row>
    <row r="1106" spans="1:17">
      <c r="A1106" s="7"/>
      <c r="Q1106" s="3"/>
    </row>
    <row r="1107" spans="1:17">
      <c r="A1107" s="7"/>
      <c r="Q1107" s="3"/>
    </row>
    <row r="1108" spans="1:17">
      <c r="A1108" s="7"/>
      <c r="Q1108" s="3"/>
    </row>
    <row r="1109" spans="1:17">
      <c r="A1109" s="7"/>
      <c r="Q1109" s="3"/>
    </row>
    <row r="1110" spans="1:17">
      <c r="A1110" s="7"/>
      <c r="Q1110" s="3"/>
    </row>
    <row r="1111" spans="1:17">
      <c r="A1111" s="7"/>
      <c r="Q1111" s="3"/>
    </row>
    <row r="1112" spans="1:17">
      <c r="A1112" s="7"/>
      <c r="Q1112" s="3"/>
    </row>
    <row r="1113" spans="1:17">
      <c r="A1113" s="7"/>
      <c r="Q1113" s="3"/>
    </row>
    <row r="1114" spans="1:17">
      <c r="A1114" s="7"/>
      <c r="Q1114" s="3"/>
    </row>
    <row r="1115" spans="1:17">
      <c r="A1115" s="7"/>
      <c r="Q1115" s="3"/>
    </row>
    <row r="1116" spans="1:17">
      <c r="A1116" s="7"/>
      <c r="Q1116" s="3"/>
    </row>
    <row r="1117" spans="1:17">
      <c r="A1117" s="7"/>
      <c r="Q1117" s="3"/>
    </row>
    <row r="1118" spans="1:17">
      <c r="A1118" s="7"/>
      <c r="Q1118" s="3"/>
    </row>
    <row r="1119" spans="1:17">
      <c r="A1119" s="7"/>
      <c r="Q1119" s="3"/>
    </row>
    <row r="1120" spans="1:17">
      <c r="A1120" s="7"/>
      <c r="Q1120" s="3"/>
    </row>
    <row r="1121" spans="1:17">
      <c r="A1121" s="7"/>
      <c r="Q1121" s="3"/>
    </row>
    <row r="1122" spans="1:17">
      <c r="A1122" s="7"/>
      <c r="Q1122" s="3"/>
    </row>
    <row r="1123" spans="1:17">
      <c r="A1123" s="7"/>
      <c r="Q1123" s="3"/>
    </row>
    <row r="1124" spans="1:17">
      <c r="A1124" s="7"/>
      <c r="Q1124" s="3"/>
    </row>
    <row r="1125" spans="1:17">
      <c r="A1125" s="7"/>
      <c r="Q1125" s="3"/>
    </row>
    <row r="1126" spans="1:17">
      <c r="A1126" s="7"/>
      <c r="Q1126" s="3"/>
    </row>
    <row r="1127" spans="1:17">
      <c r="A1127" s="7"/>
      <c r="Q1127" s="3"/>
    </row>
    <row r="1128" spans="1:17">
      <c r="A1128" s="7"/>
      <c r="Q1128" s="3"/>
    </row>
    <row r="1129" spans="1:17">
      <c r="A1129" s="7"/>
      <c r="Q1129" s="3"/>
    </row>
    <row r="1130" spans="1:17">
      <c r="A1130" s="7"/>
      <c r="Q1130" s="3"/>
    </row>
    <row r="1131" spans="1:17">
      <c r="A1131" s="7"/>
      <c r="Q1131" s="3"/>
    </row>
    <row r="1132" spans="1:17">
      <c r="A1132" s="7"/>
      <c r="Q1132" s="3"/>
    </row>
    <row r="1133" spans="1:17">
      <c r="A1133" s="7"/>
      <c r="Q1133" s="3"/>
    </row>
    <row r="1134" spans="1:17">
      <c r="A1134" s="7"/>
      <c r="Q1134" s="3"/>
    </row>
    <row r="1135" spans="1:17">
      <c r="A1135" s="7"/>
      <c r="Q1135" s="3"/>
    </row>
    <row r="1136" spans="1:17">
      <c r="A1136" s="7"/>
      <c r="Q1136" s="3"/>
    </row>
    <row r="1137" spans="1:17">
      <c r="A1137" s="7"/>
      <c r="Q1137" s="3"/>
    </row>
    <row r="1138" spans="1:17">
      <c r="A1138" s="7"/>
      <c r="Q1138" s="3"/>
    </row>
    <row r="1139" spans="1:17">
      <c r="A1139" s="7"/>
      <c r="Q1139" s="3"/>
    </row>
    <row r="1140" spans="1:17">
      <c r="A1140" s="7"/>
      <c r="Q1140" s="3"/>
    </row>
    <row r="1141" spans="1:17">
      <c r="A1141" s="7"/>
      <c r="Q1141" s="3"/>
    </row>
    <row r="1142" spans="1:17">
      <c r="A1142" s="7"/>
      <c r="Q1142" s="3"/>
    </row>
    <row r="1143" spans="1:17">
      <c r="A1143" s="7"/>
      <c r="Q1143" s="3"/>
    </row>
    <row r="1144" spans="1:17">
      <c r="A1144" s="7"/>
      <c r="Q1144" s="3"/>
    </row>
    <row r="1145" spans="1:17">
      <c r="A1145" s="7"/>
      <c r="Q1145" s="3"/>
    </row>
    <row r="1146" spans="1:17">
      <c r="A1146" s="7"/>
      <c r="Q1146" s="3"/>
    </row>
    <row r="1147" spans="1:17">
      <c r="A1147" s="7"/>
      <c r="Q1147" s="3"/>
    </row>
    <row r="1148" spans="1:17">
      <c r="A1148" s="7"/>
      <c r="Q1148" s="3"/>
    </row>
    <row r="1149" spans="1:17">
      <c r="A1149" s="7"/>
      <c r="Q1149" s="3"/>
    </row>
    <row r="1150" spans="1:17">
      <c r="A1150" s="7"/>
      <c r="Q1150" s="3"/>
    </row>
    <row r="1151" spans="1:17">
      <c r="A1151" s="7"/>
      <c r="Q1151" s="3"/>
    </row>
    <row r="1152" spans="1:17">
      <c r="A1152" s="7"/>
      <c r="Q1152" s="3"/>
    </row>
    <row r="1153" spans="1:17">
      <c r="A1153" s="7"/>
      <c r="Q1153" s="3"/>
    </row>
    <row r="1154" spans="1:17">
      <c r="A1154" s="7"/>
      <c r="Q1154" s="3"/>
    </row>
    <row r="1155" spans="1:17">
      <c r="A1155" s="7"/>
      <c r="Q1155" s="3"/>
    </row>
    <row r="1156" spans="1:17">
      <c r="A1156" s="7"/>
      <c r="Q1156" s="3"/>
    </row>
    <row r="1157" spans="1:17">
      <c r="A1157" s="7"/>
      <c r="Q1157" s="3"/>
    </row>
    <row r="1158" spans="1:17">
      <c r="A1158" s="7"/>
      <c r="Q1158" s="3"/>
    </row>
    <row r="1159" spans="1:17">
      <c r="A1159" s="7"/>
      <c r="Q1159" s="3"/>
    </row>
    <row r="1160" spans="1:17">
      <c r="A1160" s="7"/>
      <c r="Q1160" s="3"/>
    </row>
    <row r="1161" spans="1:17">
      <c r="A1161" s="7"/>
      <c r="Q1161" s="3"/>
    </row>
    <row r="1162" spans="1:17">
      <c r="A1162" s="7"/>
      <c r="Q1162" s="3"/>
    </row>
    <row r="1163" spans="1:17">
      <c r="A1163" s="7"/>
      <c r="Q1163" s="3"/>
    </row>
    <row r="1164" spans="1:17">
      <c r="A1164" s="7"/>
      <c r="Q1164" s="3"/>
    </row>
    <row r="1165" spans="1:17">
      <c r="A1165" s="7"/>
      <c r="Q1165" s="3"/>
    </row>
    <row r="1166" spans="1:17">
      <c r="A1166" s="7"/>
      <c r="Q1166" s="3"/>
    </row>
    <row r="1167" spans="1:17">
      <c r="A1167" s="7"/>
      <c r="Q1167" s="3"/>
    </row>
    <row r="1168" spans="1:17">
      <c r="A1168" s="7"/>
      <c r="Q1168" s="3"/>
    </row>
    <row r="1169" spans="1:17">
      <c r="A1169" s="7"/>
      <c r="Q1169" s="3"/>
    </row>
    <row r="1170" spans="1:17">
      <c r="A1170" s="7"/>
      <c r="Q1170" s="3"/>
    </row>
    <row r="1171" spans="1:17">
      <c r="A1171" s="7"/>
      <c r="Q1171" s="3"/>
    </row>
    <row r="1172" spans="1:17">
      <c r="A1172" s="7"/>
      <c r="Q1172" s="3"/>
    </row>
    <row r="1173" spans="1:17">
      <c r="A1173" s="7"/>
      <c r="Q1173" s="3"/>
    </row>
    <row r="1174" spans="1:17">
      <c r="A1174" s="7"/>
      <c r="Q1174" s="3"/>
    </row>
    <row r="1175" spans="1:17">
      <c r="A1175" s="7"/>
      <c r="Q1175" s="3"/>
    </row>
    <row r="1176" spans="1:17">
      <c r="A1176" s="7"/>
      <c r="Q1176" s="3"/>
    </row>
    <row r="1177" spans="1:17">
      <c r="A1177" s="7"/>
      <c r="Q1177" s="3"/>
    </row>
    <row r="1178" spans="1:17">
      <c r="A1178" s="7"/>
      <c r="Q1178" s="3"/>
    </row>
    <row r="1179" spans="1:17">
      <c r="A1179" s="7"/>
      <c r="Q1179" s="3"/>
    </row>
    <row r="1180" spans="1:17">
      <c r="A1180" s="7"/>
      <c r="Q1180" s="3"/>
    </row>
    <row r="1181" spans="1:17">
      <c r="A1181" s="7"/>
      <c r="Q1181" s="3"/>
    </row>
    <row r="1182" spans="1:17">
      <c r="A1182" s="7"/>
      <c r="Q1182" s="3"/>
    </row>
    <row r="1183" spans="1:17">
      <c r="A1183" s="7"/>
      <c r="Q1183" s="3"/>
    </row>
    <row r="1184" spans="1:17">
      <c r="A1184" s="7"/>
      <c r="Q1184" s="3"/>
    </row>
    <row r="1185" spans="1:17">
      <c r="A1185" s="7"/>
      <c r="Q1185" s="3"/>
    </row>
    <row r="1186" spans="1:17">
      <c r="A1186" s="7"/>
      <c r="Q1186" s="3"/>
    </row>
    <row r="1187" spans="1:17">
      <c r="A1187" s="7"/>
      <c r="Q1187" s="3"/>
    </row>
    <row r="1188" spans="1:17">
      <c r="A1188" s="7"/>
      <c r="Q1188" s="3"/>
    </row>
    <row r="1189" spans="1:17">
      <c r="A1189" s="7"/>
      <c r="Q1189" s="3"/>
    </row>
    <row r="1190" spans="1:17">
      <c r="A1190" s="7"/>
      <c r="Q1190" s="3"/>
    </row>
    <row r="1191" spans="1:17">
      <c r="A1191" s="7"/>
      <c r="Q1191" s="3"/>
    </row>
    <row r="1192" spans="1:17">
      <c r="A1192" s="7"/>
      <c r="Q1192" s="3"/>
    </row>
    <row r="1193" spans="1:17">
      <c r="A1193" s="7"/>
      <c r="Q1193" s="3"/>
    </row>
    <row r="1194" spans="1:17">
      <c r="A1194" s="7"/>
      <c r="Q1194" s="3"/>
    </row>
    <row r="1195" spans="1:17">
      <c r="A1195" s="7"/>
      <c r="Q1195" s="3"/>
    </row>
    <row r="1196" spans="1:17">
      <c r="A1196" s="7"/>
      <c r="Q1196" s="3"/>
    </row>
    <row r="1197" spans="1:17">
      <c r="A1197" s="7"/>
      <c r="Q1197" s="3"/>
    </row>
    <row r="1198" spans="1:17">
      <c r="A1198" s="7"/>
      <c r="Q1198" s="3"/>
    </row>
    <row r="1199" spans="1:17">
      <c r="A1199" s="7"/>
      <c r="Q1199" s="3"/>
    </row>
    <row r="1200" spans="1:17">
      <c r="A1200" s="7"/>
      <c r="Q1200" s="3"/>
    </row>
    <row r="1201" spans="1:17">
      <c r="A1201" s="7"/>
      <c r="Q1201" s="3"/>
    </row>
    <row r="1202" spans="1:17">
      <c r="A1202" s="7"/>
      <c r="Q1202" s="3"/>
    </row>
    <row r="1203" spans="1:17">
      <c r="A1203" s="7"/>
      <c r="Q1203" s="3"/>
    </row>
    <row r="1204" spans="1:17">
      <c r="A1204" s="7"/>
      <c r="Q1204" s="3"/>
    </row>
    <row r="1205" spans="1:17">
      <c r="A1205" s="7"/>
      <c r="Q1205" s="3"/>
    </row>
    <row r="1206" spans="1:17">
      <c r="A1206" s="7"/>
      <c r="Q1206" s="3"/>
    </row>
    <row r="1207" spans="1:17">
      <c r="A1207" s="7"/>
      <c r="Q1207" s="3"/>
    </row>
    <row r="1208" spans="1:17">
      <c r="A1208" s="7"/>
      <c r="Q1208" s="3"/>
    </row>
    <row r="1209" spans="1:17">
      <c r="A1209" s="7"/>
      <c r="Q1209" s="3"/>
    </row>
    <row r="1210" spans="1:17">
      <c r="A1210" s="7"/>
      <c r="Q1210" s="3"/>
    </row>
    <row r="1211" spans="1:17">
      <c r="A1211" s="7"/>
      <c r="Q1211" s="3"/>
    </row>
    <row r="1212" spans="1:17">
      <c r="A1212" s="7"/>
      <c r="Q1212" s="3"/>
    </row>
    <row r="1213" spans="1:17">
      <c r="A1213" s="7"/>
      <c r="Q1213" s="3"/>
    </row>
    <row r="1214" spans="1:17">
      <c r="A1214" s="7"/>
      <c r="Q1214" s="3"/>
    </row>
    <row r="1215" spans="1:17">
      <c r="A1215" s="7"/>
      <c r="Q1215" s="3"/>
    </row>
    <row r="1216" spans="1:17">
      <c r="A1216" s="7"/>
      <c r="Q1216" s="3"/>
    </row>
    <row r="1217" spans="1:17">
      <c r="A1217" s="7"/>
      <c r="Q1217" s="3"/>
    </row>
    <row r="1218" spans="1:17">
      <c r="A1218" s="7"/>
      <c r="Q1218" s="3"/>
    </row>
    <row r="1219" spans="1:17">
      <c r="A1219" s="7"/>
      <c r="Q1219" s="3"/>
    </row>
    <row r="1220" spans="1:17">
      <c r="A1220" s="7"/>
      <c r="Q1220" s="3"/>
    </row>
    <row r="1221" spans="1:17">
      <c r="A1221" s="7"/>
      <c r="Q1221" s="3"/>
    </row>
    <row r="1222" spans="1:17">
      <c r="A1222" s="7"/>
      <c r="Q1222" s="3"/>
    </row>
    <row r="1223" spans="1:17">
      <c r="A1223" s="7"/>
      <c r="Q1223" s="3"/>
    </row>
    <row r="1224" spans="1:17">
      <c r="A1224" s="7"/>
      <c r="Q1224" s="3"/>
    </row>
    <row r="1225" spans="1:17">
      <c r="A1225" s="7"/>
      <c r="Q1225" s="3"/>
    </row>
    <row r="1226" spans="1:17">
      <c r="A1226" s="7"/>
      <c r="Q1226" s="3"/>
    </row>
    <row r="1227" spans="1:17">
      <c r="A1227" s="7"/>
      <c r="Q1227" s="3"/>
    </row>
    <row r="1228" spans="1:17">
      <c r="A1228" s="7"/>
      <c r="Q1228" s="3"/>
    </row>
    <row r="1229" spans="1:17">
      <c r="A1229" s="7"/>
      <c r="Q1229" s="3"/>
    </row>
    <row r="1230" spans="1:17">
      <c r="A1230" s="7"/>
      <c r="Q1230" s="3"/>
    </row>
    <row r="1231" spans="1:17">
      <c r="A1231" s="7"/>
      <c r="Q1231" s="3"/>
    </row>
    <row r="1232" spans="1:17">
      <c r="A1232" s="7"/>
      <c r="Q1232" s="3"/>
    </row>
    <row r="1233" spans="1:17">
      <c r="A1233" s="7"/>
      <c r="Q1233" s="3"/>
    </row>
    <row r="1234" spans="1:17">
      <c r="A1234" s="7"/>
      <c r="Q1234" s="3"/>
    </row>
    <row r="1235" spans="1:17">
      <c r="A1235" s="7"/>
      <c r="Q1235" s="3"/>
    </row>
    <row r="1236" spans="1:17">
      <c r="A1236" s="7"/>
      <c r="Q1236" s="3"/>
    </row>
    <row r="1237" spans="1:17">
      <c r="A1237" s="7"/>
      <c r="Q1237" s="3"/>
    </row>
    <row r="1238" spans="1:17">
      <c r="A1238" s="7"/>
      <c r="Q1238" s="3"/>
    </row>
    <row r="1239" spans="1:17">
      <c r="A1239" s="7"/>
      <c r="Q1239" s="3"/>
    </row>
    <row r="1240" spans="1:17">
      <c r="A1240" s="7"/>
      <c r="Q1240" s="3"/>
    </row>
    <row r="1241" spans="1:17">
      <c r="A1241" s="7"/>
      <c r="Q1241" s="3"/>
    </row>
    <row r="1242" spans="1:17">
      <c r="A1242" s="7"/>
      <c r="Q1242" s="3"/>
    </row>
    <row r="1243" spans="1:17">
      <c r="A1243" s="7"/>
      <c r="Q1243" s="3"/>
    </row>
    <row r="1244" spans="1:17">
      <c r="A1244" s="7"/>
      <c r="Q1244" s="3"/>
    </row>
    <row r="1245" spans="1:17">
      <c r="A1245" s="7"/>
      <c r="Q1245" s="3"/>
    </row>
    <row r="1246" spans="1:17">
      <c r="A1246" s="7"/>
      <c r="Q1246" s="3"/>
    </row>
    <row r="1247" spans="1:17">
      <c r="A1247" s="7"/>
      <c r="Q1247" s="3"/>
    </row>
    <row r="1248" spans="1:17">
      <c r="A1248" s="7"/>
      <c r="Q1248" s="3"/>
    </row>
    <row r="1249" spans="1:17">
      <c r="A1249" s="7"/>
      <c r="Q1249" s="3"/>
    </row>
    <row r="1250" spans="1:17">
      <c r="A1250" s="7"/>
      <c r="Q1250" s="3"/>
    </row>
    <row r="1251" spans="1:17">
      <c r="A1251" s="7"/>
      <c r="Q1251" s="3"/>
    </row>
    <row r="1252" spans="1:17">
      <c r="A1252" s="7"/>
      <c r="Q1252" s="3"/>
    </row>
    <row r="1253" spans="1:17">
      <c r="A1253" s="7"/>
      <c r="Q1253" s="3"/>
    </row>
    <row r="1254" spans="1:17">
      <c r="A1254" s="7"/>
      <c r="Q1254" s="3"/>
    </row>
    <row r="1255" spans="1:17">
      <c r="A1255" s="7"/>
      <c r="Q1255" s="3"/>
    </row>
    <row r="1256" spans="1:17">
      <c r="A1256" s="7"/>
      <c r="Q1256" s="3"/>
    </row>
    <row r="1257" spans="1:17">
      <c r="A1257" s="7"/>
      <c r="Q1257" s="3"/>
    </row>
    <row r="1258" spans="1:17">
      <c r="A1258" s="7"/>
      <c r="Q1258" s="3"/>
    </row>
    <row r="1259" spans="1:17">
      <c r="A1259" s="7"/>
      <c r="Q1259" s="3"/>
    </row>
    <row r="1260" spans="1:17">
      <c r="A1260" s="7"/>
      <c r="Q1260" s="3"/>
    </row>
    <row r="1261" spans="1:17">
      <c r="A1261" s="7"/>
      <c r="Q1261" s="3"/>
    </row>
    <row r="1262" spans="1:17">
      <c r="A1262" s="7"/>
      <c r="Q1262" s="3"/>
    </row>
    <row r="1263" spans="1:17">
      <c r="A1263" s="7"/>
      <c r="Q1263" s="3"/>
    </row>
    <row r="1264" spans="1:17">
      <c r="A1264" s="7"/>
      <c r="Q1264" s="3"/>
    </row>
    <row r="1265" spans="1:17">
      <c r="A1265" s="7"/>
      <c r="Q1265" s="3"/>
    </row>
    <row r="1266" spans="1:17">
      <c r="A1266" s="7"/>
      <c r="Q1266" s="3"/>
    </row>
    <row r="1267" spans="1:17">
      <c r="A1267" s="7"/>
      <c r="Q1267" s="3"/>
    </row>
    <row r="1268" spans="1:17">
      <c r="A1268" s="7"/>
      <c r="Q1268" s="3"/>
    </row>
    <row r="1269" spans="1:17">
      <c r="A1269" s="7"/>
      <c r="Q1269" s="3"/>
    </row>
    <row r="1270" spans="1:17">
      <c r="A1270" s="7"/>
      <c r="Q1270" s="3"/>
    </row>
    <row r="1271" spans="1:17">
      <c r="A1271" s="7"/>
      <c r="Q1271" s="3"/>
    </row>
    <row r="1272" spans="1:17">
      <c r="A1272" s="7"/>
      <c r="Q1272" s="3"/>
    </row>
    <row r="1273" spans="1:17">
      <c r="A1273" s="7"/>
      <c r="Q1273" s="3"/>
    </row>
    <row r="1274" spans="1:17">
      <c r="A1274" s="7"/>
      <c r="Q1274" s="3"/>
    </row>
    <row r="1275" spans="1:17">
      <c r="A1275" s="7"/>
      <c r="Q1275" s="3"/>
    </row>
    <row r="1276" spans="1:17">
      <c r="A1276" s="7"/>
      <c r="Q1276" s="3"/>
    </row>
    <row r="1277" spans="1:17">
      <c r="A1277" s="7"/>
      <c r="Q1277" s="3"/>
    </row>
    <row r="1278" spans="1:17">
      <c r="A1278" s="7"/>
      <c r="Q1278" s="3"/>
    </row>
    <row r="1279" spans="1:17">
      <c r="A1279" s="7"/>
      <c r="Q1279" s="3"/>
    </row>
    <row r="1280" spans="1:17">
      <c r="A1280" s="7"/>
      <c r="Q1280" s="3"/>
    </row>
    <row r="1281" spans="1:17">
      <c r="A1281" s="7"/>
      <c r="Q1281" s="3"/>
    </row>
    <row r="1282" spans="1:17">
      <c r="A1282" s="7"/>
      <c r="Q1282" s="3"/>
    </row>
    <row r="1283" spans="1:17">
      <c r="A1283" s="7"/>
      <c r="Q1283" s="3"/>
    </row>
    <row r="1284" spans="1:17">
      <c r="A1284" s="7"/>
      <c r="Q1284" s="3"/>
    </row>
    <row r="1285" spans="1:17">
      <c r="A1285" s="7"/>
      <c r="Q1285" s="3"/>
    </row>
    <row r="1286" spans="1:17">
      <c r="A1286" s="7"/>
      <c r="Q1286" s="3"/>
    </row>
    <row r="1287" spans="1:17">
      <c r="A1287" s="7"/>
      <c r="Q1287" s="3"/>
    </row>
    <row r="1288" spans="1:17">
      <c r="A1288" s="7"/>
      <c r="Q1288" s="3"/>
    </row>
    <row r="1289" spans="1:17">
      <c r="A1289" s="7"/>
      <c r="Q1289" s="3"/>
    </row>
    <row r="1290" spans="1:17">
      <c r="A1290" s="7"/>
      <c r="Q1290" s="3"/>
    </row>
    <row r="1291" spans="1:17">
      <c r="A1291" s="7"/>
      <c r="Q1291" s="3"/>
    </row>
    <row r="1292" spans="1:17">
      <c r="A1292" s="7"/>
      <c r="Q1292" s="3"/>
    </row>
    <row r="1293" spans="1:17">
      <c r="A1293" s="7"/>
      <c r="Q1293" s="3"/>
    </row>
    <row r="1294" spans="1:17">
      <c r="A1294" s="7"/>
      <c r="Q1294" s="3"/>
    </row>
    <row r="1295" spans="1:17">
      <c r="A1295" s="7"/>
      <c r="Q1295" s="3"/>
    </row>
    <row r="1296" spans="1:17">
      <c r="A1296" s="7"/>
      <c r="Q1296" s="3"/>
    </row>
    <row r="1297" spans="1:17">
      <c r="A1297" s="7"/>
      <c r="Q1297" s="3"/>
    </row>
    <row r="1298" spans="1:17">
      <c r="A1298" s="7"/>
      <c r="Q1298" s="3"/>
    </row>
    <row r="1299" spans="1:17">
      <c r="A1299" s="7"/>
      <c r="Q1299" s="3"/>
    </row>
    <row r="1300" spans="1:17">
      <c r="A1300" s="7"/>
      <c r="Q1300" s="3"/>
    </row>
    <row r="1301" spans="1:17">
      <c r="A1301" s="7"/>
      <c r="Q1301" s="3"/>
    </row>
    <row r="1302" spans="1:17">
      <c r="A1302" s="7"/>
      <c r="Q1302" s="3"/>
    </row>
    <row r="1303" spans="1:17">
      <c r="A1303" s="7"/>
      <c r="Q1303" s="3"/>
    </row>
    <row r="1304" spans="1:17">
      <c r="A1304" s="7"/>
      <c r="Q1304" s="3"/>
    </row>
    <row r="1305" spans="1:17">
      <c r="A1305" s="7"/>
      <c r="Q1305" s="3"/>
    </row>
    <row r="1306" spans="1:17">
      <c r="A1306" s="7"/>
      <c r="Q1306" s="3"/>
    </row>
    <row r="1307" spans="1:17">
      <c r="A1307" s="7"/>
      <c r="Q1307" s="3"/>
    </row>
    <row r="1308" spans="1:17">
      <c r="A1308" s="7"/>
      <c r="Q1308" s="3"/>
    </row>
    <row r="1309" spans="1:17">
      <c r="A1309" s="7"/>
      <c r="Q1309" s="3"/>
    </row>
    <row r="1310" spans="1:17">
      <c r="A1310" s="7"/>
      <c r="Q1310" s="3"/>
    </row>
    <row r="1311" spans="1:17">
      <c r="A1311" s="7"/>
      <c r="Q1311" s="3"/>
    </row>
    <row r="1312" spans="1:17">
      <c r="A1312" s="7"/>
      <c r="Q1312" s="3"/>
    </row>
    <row r="1313" spans="1:17">
      <c r="A1313" s="7"/>
      <c r="Q1313" s="3"/>
    </row>
    <row r="1314" spans="1:17">
      <c r="A1314" s="7"/>
      <c r="Q1314" s="3"/>
    </row>
    <row r="1315" spans="1:17">
      <c r="A1315" s="7"/>
      <c r="Q1315" s="3"/>
    </row>
    <row r="1316" spans="1:17">
      <c r="A1316" s="7"/>
      <c r="Q1316" s="3"/>
    </row>
    <row r="1317" spans="1:17">
      <c r="A1317" s="7"/>
      <c r="Q1317" s="3"/>
    </row>
    <row r="1318" spans="1:17">
      <c r="A1318" s="7"/>
      <c r="Q1318" s="3"/>
    </row>
    <row r="1319" spans="1:17">
      <c r="A1319" s="7"/>
      <c r="Q1319" s="3"/>
    </row>
    <row r="1320" spans="1:17">
      <c r="A1320" s="7"/>
      <c r="Q1320" s="3"/>
    </row>
    <row r="1321" spans="1:17">
      <c r="A1321" s="7"/>
      <c r="Q1321" s="3"/>
    </row>
    <row r="1322" spans="1:17">
      <c r="A1322" s="7"/>
      <c r="Q1322" s="3"/>
    </row>
    <row r="1323" spans="1:17">
      <c r="A1323" s="7"/>
      <c r="Q1323" s="3"/>
    </row>
    <row r="1324" spans="1:17">
      <c r="A1324" s="7"/>
      <c r="Q1324" s="3"/>
    </row>
    <row r="1325" spans="1:17">
      <c r="A1325" s="7"/>
      <c r="Q1325" s="3"/>
    </row>
    <row r="1326" spans="1:17">
      <c r="A1326" s="7"/>
      <c r="Q1326" s="3"/>
    </row>
    <row r="1327" spans="1:17">
      <c r="A1327" s="7"/>
      <c r="Q1327" s="3"/>
    </row>
    <row r="1328" spans="1:17">
      <c r="A1328" s="7"/>
      <c r="Q1328" s="3"/>
    </row>
    <row r="1329" spans="1:17">
      <c r="A1329" s="7"/>
      <c r="Q1329" s="3"/>
    </row>
    <row r="1330" spans="1:17">
      <c r="A1330" s="7"/>
      <c r="Q1330" s="3"/>
    </row>
    <row r="1331" spans="1:17">
      <c r="A1331" s="7"/>
      <c r="Q1331" s="3"/>
    </row>
    <row r="1332" spans="1:17">
      <c r="A1332" s="7"/>
      <c r="Q1332" s="3"/>
    </row>
    <row r="1333" spans="1:17">
      <c r="A1333" s="7"/>
      <c r="Q1333" s="3"/>
    </row>
    <row r="1334" spans="1:17">
      <c r="A1334" s="7"/>
      <c r="Q1334" s="3"/>
    </row>
    <row r="1335" spans="1:17">
      <c r="A1335" s="7"/>
      <c r="Q1335" s="3"/>
    </row>
    <row r="1336" spans="1:17">
      <c r="A1336" s="7"/>
      <c r="Q1336" s="3"/>
    </row>
    <row r="1337" spans="1:17">
      <c r="A1337" s="7"/>
      <c r="Q1337" s="3"/>
    </row>
    <row r="1338" spans="1:17">
      <c r="A1338" s="7"/>
      <c r="Q1338" s="3"/>
    </row>
    <row r="1339" spans="1:17">
      <c r="A1339" s="7"/>
      <c r="Q1339" s="3"/>
    </row>
    <row r="1340" spans="1:17">
      <c r="A1340" s="7"/>
      <c r="Q1340" s="3"/>
    </row>
    <row r="1341" spans="1:17">
      <c r="A1341" s="7"/>
      <c r="Q1341" s="3"/>
    </row>
    <row r="1342" spans="1:17">
      <c r="A1342" s="7"/>
      <c r="Q1342" s="3"/>
    </row>
    <row r="1343" spans="1:17">
      <c r="A1343" s="7"/>
      <c r="Q1343" s="3"/>
    </row>
    <row r="1344" spans="1:17">
      <c r="A1344" s="7"/>
      <c r="Q1344" s="3"/>
    </row>
    <row r="1345" spans="1:17">
      <c r="A1345" s="7"/>
      <c r="Q1345" s="3"/>
    </row>
    <row r="1346" spans="1:17">
      <c r="A1346" s="7"/>
      <c r="Q1346" s="3"/>
    </row>
    <row r="1347" spans="1:17">
      <c r="A1347" s="7"/>
      <c r="Q1347" s="3"/>
    </row>
    <row r="1348" spans="1:17">
      <c r="A1348" s="7"/>
      <c r="Q1348" s="3"/>
    </row>
    <row r="1349" spans="1:17">
      <c r="A1349" s="7"/>
      <c r="Q1349" s="3"/>
    </row>
    <row r="1350" spans="1:17">
      <c r="A1350" s="7"/>
      <c r="Q1350" s="3"/>
    </row>
    <row r="1351" spans="1:17">
      <c r="A1351" s="7"/>
      <c r="Q1351" s="3"/>
    </row>
    <row r="1352" spans="1:17">
      <c r="A1352" s="7"/>
      <c r="Q1352" s="3"/>
    </row>
    <row r="1353" spans="1:17">
      <c r="A1353" s="7"/>
      <c r="Q1353" s="3"/>
    </row>
    <row r="1354" spans="1:17">
      <c r="A1354" s="7"/>
      <c r="Q1354" s="3"/>
    </row>
    <row r="1355" spans="1:17">
      <c r="A1355" s="7"/>
      <c r="Q1355" s="3"/>
    </row>
    <row r="1356" spans="1:17">
      <c r="A1356" s="7"/>
      <c r="Q1356" s="3"/>
    </row>
    <row r="1357" spans="1:17">
      <c r="A1357" s="7"/>
      <c r="Q1357" s="3"/>
    </row>
    <row r="1358" spans="1:17">
      <c r="A1358" s="7"/>
      <c r="Q1358" s="3"/>
    </row>
    <row r="1359" spans="1:17">
      <c r="A1359" s="7"/>
      <c r="Q1359" s="3"/>
    </row>
    <row r="1360" spans="1:17">
      <c r="A1360" s="7"/>
      <c r="Q1360" s="3"/>
    </row>
    <row r="1361" spans="1:17">
      <c r="A1361" s="7"/>
      <c r="Q1361" s="3"/>
    </row>
    <row r="1362" spans="1:17">
      <c r="A1362" s="7"/>
      <c r="Q1362" s="3"/>
    </row>
    <row r="1363" spans="1:17">
      <c r="A1363" s="7"/>
      <c r="Q1363" s="3"/>
    </row>
    <row r="1364" spans="1:17">
      <c r="A1364" s="7"/>
      <c r="Q1364" s="3"/>
    </row>
    <row r="1365" spans="1:17">
      <c r="A1365" s="7"/>
      <c r="Q1365" s="3"/>
    </row>
    <row r="1366" spans="1:17">
      <c r="A1366" s="7"/>
      <c r="Q1366" s="3"/>
    </row>
    <row r="1367" spans="1:17">
      <c r="A1367" s="7"/>
      <c r="Q1367" s="3"/>
    </row>
    <row r="1368" spans="1:17">
      <c r="A1368" s="7"/>
      <c r="Q1368" s="3"/>
    </row>
    <row r="1369" spans="1:17">
      <c r="A1369" s="7"/>
      <c r="Q1369" s="3"/>
    </row>
    <row r="1370" spans="1:17">
      <c r="A1370" s="7"/>
      <c r="Q1370" s="3"/>
    </row>
    <row r="1371" spans="1:17">
      <c r="A1371" s="7"/>
      <c r="Q1371" s="3"/>
    </row>
    <row r="1372" spans="1:17">
      <c r="A1372" s="7"/>
      <c r="Q1372" s="3"/>
    </row>
    <row r="1373" spans="1:17">
      <c r="A1373" s="7"/>
      <c r="Q1373" s="3"/>
    </row>
    <row r="1374" spans="1:17">
      <c r="A1374" s="7"/>
      <c r="Q1374" s="3"/>
    </row>
    <row r="1375" spans="1:17">
      <c r="A1375" s="7"/>
      <c r="Q1375" s="3"/>
    </row>
    <row r="1376" spans="1:17">
      <c r="A1376" s="7"/>
      <c r="Q1376" s="3"/>
    </row>
    <row r="1377" spans="1:17">
      <c r="A1377" s="7"/>
      <c r="Q1377" s="3"/>
    </row>
    <row r="1378" spans="1:17">
      <c r="A1378" s="7"/>
      <c r="Q1378" s="3"/>
    </row>
    <row r="1379" spans="1:17">
      <c r="A1379" s="7"/>
      <c r="Q1379" s="3"/>
    </row>
    <row r="1380" spans="1:17">
      <c r="A1380" s="7"/>
      <c r="Q1380" s="3"/>
    </row>
    <row r="1381" spans="1:17">
      <c r="A1381" s="7"/>
      <c r="Q1381" s="3"/>
    </row>
    <row r="1382" spans="1:17">
      <c r="A1382" s="7"/>
      <c r="Q1382" s="3"/>
    </row>
    <row r="1383" spans="1:17">
      <c r="A1383" s="7"/>
      <c r="Q1383" s="3"/>
    </row>
    <row r="1384" spans="1:17">
      <c r="A1384" s="7"/>
      <c r="Q1384" s="3"/>
    </row>
    <row r="1385" spans="1:17">
      <c r="A1385" s="7"/>
      <c r="Q1385" s="3"/>
    </row>
    <row r="1386" spans="1:17">
      <c r="A1386" s="7"/>
      <c r="Q1386" s="3"/>
    </row>
    <row r="1387" spans="1:17">
      <c r="A1387" s="7"/>
      <c r="Q1387" s="3"/>
    </row>
    <row r="1388" spans="1:17">
      <c r="A1388" s="7"/>
      <c r="Q1388" s="3"/>
    </row>
    <row r="1389" spans="1:17">
      <c r="A1389" s="7"/>
      <c r="Q1389" s="3"/>
    </row>
    <row r="1390" spans="1:17">
      <c r="A1390" s="7"/>
      <c r="Q1390" s="3"/>
    </row>
    <row r="1391" spans="1:17">
      <c r="A1391" s="7"/>
      <c r="Q1391" s="3"/>
    </row>
    <row r="1392" spans="1:17">
      <c r="A1392" s="7"/>
      <c r="Q1392" s="3"/>
    </row>
    <row r="1393" spans="1:17">
      <c r="A1393" s="7"/>
      <c r="Q1393" s="3"/>
    </row>
    <row r="1394" spans="1:17">
      <c r="A1394" s="7"/>
      <c r="Q1394" s="3"/>
    </row>
    <row r="1395" spans="1:17">
      <c r="A1395" s="7"/>
      <c r="Q1395" s="3"/>
    </row>
    <row r="1396" spans="1:17">
      <c r="A1396" s="7"/>
      <c r="Q1396" s="3"/>
    </row>
    <row r="1397" spans="1:17">
      <c r="A1397" s="7"/>
      <c r="Q1397" s="3"/>
    </row>
    <row r="1398" spans="1:17">
      <c r="A1398" s="7"/>
      <c r="Q1398" s="3"/>
    </row>
    <row r="1399" spans="1:17">
      <c r="A1399" s="7"/>
      <c r="Q1399" s="3"/>
    </row>
    <row r="1400" spans="1:17">
      <c r="A1400" s="7"/>
      <c r="Q1400" s="3"/>
    </row>
    <row r="1401" spans="1:17">
      <c r="A1401" s="7"/>
      <c r="Q1401" s="3"/>
    </row>
    <row r="1402" spans="1:17">
      <c r="A1402" s="7"/>
      <c r="Q1402" s="3"/>
    </row>
    <row r="1403" spans="1:17">
      <c r="A1403" s="7"/>
      <c r="Q1403" s="3"/>
    </row>
    <row r="1404" spans="1:17">
      <c r="A1404" s="7"/>
      <c r="Q1404" s="3"/>
    </row>
    <row r="1405" spans="1:17">
      <c r="A1405" s="7"/>
      <c r="Q1405" s="3"/>
    </row>
    <row r="1406" spans="1:17">
      <c r="A1406" s="7"/>
      <c r="Q1406" s="3"/>
    </row>
    <row r="1407" spans="1:17">
      <c r="A1407" s="7"/>
      <c r="Q1407" s="3"/>
    </row>
    <row r="1408" spans="1:17">
      <c r="A1408" s="7"/>
      <c r="Q1408" s="3"/>
    </row>
    <row r="1409" spans="1:17">
      <c r="A1409" s="7"/>
      <c r="Q1409" s="3"/>
    </row>
    <row r="1410" spans="1:17">
      <c r="A1410" s="7"/>
      <c r="Q1410" s="3"/>
    </row>
    <row r="1411" spans="1:17">
      <c r="A1411" s="7"/>
      <c r="Q1411" s="3"/>
    </row>
    <row r="1412" spans="1:17">
      <c r="A1412" s="7"/>
      <c r="Q1412" s="3"/>
    </row>
    <row r="1413" spans="1:17">
      <c r="A1413" s="7"/>
      <c r="Q1413" s="3"/>
    </row>
    <row r="1414" spans="1:17">
      <c r="A1414" s="7"/>
      <c r="Q1414" s="3"/>
    </row>
    <row r="1415" spans="1:17">
      <c r="A1415" s="7"/>
      <c r="Q1415" s="3"/>
    </row>
    <row r="1416" spans="1:17">
      <c r="A1416" s="7"/>
      <c r="Q1416" s="3"/>
    </row>
    <row r="1417" spans="1:17">
      <c r="A1417" s="7"/>
      <c r="Q1417" s="3"/>
    </row>
    <row r="1418" spans="1:17">
      <c r="A1418" s="7"/>
      <c r="Q1418" s="3"/>
    </row>
    <row r="1419" spans="1:17">
      <c r="A1419" s="7"/>
      <c r="Q1419" s="3"/>
    </row>
    <row r="1420" spans="1:17">
      <c r="A1420" s="7"/>
      <c r="Q1420" s="3"/>
    </row>
    <row r="1421" spans="1:17">
      <c r="A1421" s="7"/>
      <c r="Q1421" s="3"/>
    </row>
    <row r="1422" spans="1:17">
      <c r="A1422" s="7"/>
      <c r="Q1422" s="3"/>
    </row>
    <row r="1423" spans="1:17">
      <c r="A1423" s="7"/>
      <c r="Q1423" s="3"/>
    </row>
    <row r="1424" spans="1:17">
      <c r="A1424" s="7"/>
      <c r="Q1424" s="3"/>
    </row>
    <row r="1425" spans="1:17">
      <c r="A1425" s="7"/>
      <c r="Q1425" s="3"/>
    </row>
    <row r="1426" spans="1:17">
      <c r="A1426" s="7"/>
      <c r="Q1426" s="3"/>
    </row>
    <row r="1427" spans="1:17">
      <c r="A1427" s="7"/>
      <c r="Q1427" s="3"/>
    </row>
    <row r="1428" spans="1:17">
      <c r="A1428" s="7"/>
      <c r="Q1428" s="3"/>
    </row>
    <row r="1429" spans="1:17">
      <c r="A1429" s="7"/>
      <c r="Q1429" s="3"/>
    </row>
    <row r="1430" spans="1:17">
      <c r="A1430" s="7"/>
      <c r="Q1430" s="3"/>
    </row>
    <row r="1431" spans="1:17">
      <c r="A1431" s="7"/>
      <c r="Q1431" s="3"/>
    </row>
    <row r="1432" spans="1:17">
      <c r="A1432" s="7"/>
      <c r="Q1432" s="3"/>
    </row>
    <row r="1433" spans="1:17">
      <c r="A1433" s="7"/>
      <c r="Q1433" s="3"/>
    </row>
    <row r="1434" spans="1:17">
      <c r="A1434" s="7"/>
      <c r="Q1434" s="3"/>
    </row>
    <row r="1435" spans="1:17">
      <c r="A1435" s="7"/>
      <c r="Q1435" s="3"/>
    </row>
    <row r="1436" spans="1:17">
      <c r="A1436" s="7"/>
      <c r="Q1436" s="3"/>
    </row>
    <row r="1437" spans="1:17">
      <c r="A1437" s="7"/>
      <c r="Q1437" s="3"/>
    </row>
    <row r="1438" spans="1:17">
      <c r="A1438" s="7"/>
      <c r="Q1438" s="3"/>
    </row>
    <row r="1439" spans="1:17">
      <c r="A1439" s="7"/>
      <c r="Q1439" s="3"/>
    </row>
    <row r="1440" spans="1:17">
      <c r="A1440" s="7"/>
      <c r="Q1440" s="3"/>
    </row>
    <row r="1441" spans="1:17">
      <c r="A1441" s="7"/>
      <c r="Q1441" s="3"/>
    </row>
    <row r="1442" spans="1:17">
      <c r="A1442" s="7"/>
      <c r="Q1442" s="3"/>
    </row>
    <row r="1443" spans="1:17">
      <c r="A1443" s="7"/>
      <c r="Q1443" s="3"/>
    </row>
    <row r="1444" spans="1:17">
      <c r="A1444" s="7"/>
      <c r="Q1444" s="3"/>
    </row>
    <row r="1445" spans="1:17">
      <c r="A1445" s="7"/>
      <c r="Q1445" s="3"/>
    </row>
    <row r="1446" spans="1:17">
      <c r="A1446" s="7"/>
      <c r="Q1446" s="3"/>
    </row>
    <row r="1447" spans="1:17">
      <c r="A1447" s="7"/>
      <c r="Q1447" s="3"/>
    </row>
    <row r="1448" spans="1:17">
      <c r="A1448" s="7"/>
      <c r="Q1448" s="3"/>
    </row>
    <row r="1449" spans="1:17">
      <c r="A1449" s="7"/>
      <c r="Q1449" s="3"/>
    </row>
    <row r="1450" spans="1:17">
      <c r="A1450" s="7"/>
      <c r="Q1450" s="3"/>
    </row>
    <row r="1451" spans="1:17">
      <c r="A1451" s="7"/>
      <c r="Q1451" s="3"/>
    </row>
    <row r="1452" spans="1:17">
      <c r="A1452" s="7"/>
      <c r="Q1452" s="3"/>
    </row>
    <row r="1453" spans="1:17">
      <c r="A1453" s="7"/>
      <c r="Q1453" s="3"/>
    </row>
    <row r="1454" spans="1:17">
      <c r="A1454" s="7"/>
      <c r="Q1454" s="3"/>
    </row>
    <row r="1455" spans="1:17">
      <c r="A1455" s="7"/>
      <c r="Q1455" s="3"/>
    </row>
    <row r="1456" spans="1:17">
      <c r="A1456" s="7"/>
      <c r="Q1456" s="3"/>
    </row>
    <row r="1457" spans="1:17">
      <c r="A1457" s="7"/>
      <c r="Q1457" s="3"/>
    </row>
    <row r="1458" spans="1:17">
      <c r="A1458" s="7"/>
      <c r="Q1458" s="3"/>
    </row>
    <row r="1459" spans="1:17">
      <c r="A1459" s="7"/>
      <c r="Q1459" s="3"/>
    </row>
    <row r="1460" spans="1:17">
      <c r="A1460" s="7"/>
      <c r="Q1460" s="3"/>
    </row>
    <row r="1461" spans="1:17">
      <c r="A1461" s="7"/>
      <c r="Q1461" s="3"/>
    </row>
    <row r="1462" spans="1:17">
      <c r="A1462" s="7"/>
      <c r="Q1462" s="3"/>
    </row>
    <row r="1463" spans="1:17">
      <c r="A1463" s="7"/>
      <c r="Q1463" s="3"/>
    </row>
    <row r="1464" spans="1:17">
      <c r="A1464" s="7"/>
      <c r="Q1464" s="3"/>
    </row>
    <row r="1465" spans="1:17">
      <c r="A1465" s="7"/>
      <c r="Q1465" s="3"/>
    </row>
    <row r="1466" spans="1:17">
      <c r="A1466" s="7"/>
      <c r="Q1466" s="3"/>
    </row>
    <row r="1467" spans="1:17">
      <c r="A1467" s="7"/>
      <c r="Q1467" s="3"/>
    </row>
    <row r="1468" spans="1:17">
      <c r="A1468" s="7"/>
      <c r="Q1468" s="3"/>
    </row>
    <row r="1469" spans="1:17">
      <c r="A1469" s="7"/>
      <c r="Q1469" s="3"/>
    </row>
    <row r="1470" spans="1:17">
      <c r="A1470" s="7"/>
      <c r="Q1470" s="3"/>
    </row>
    <row r="1471" spans="1:17">
      <c r="A1471" s="7"/>
      <c r="Q1471" s="3"/>
    </row>
    <row r="1472" spans="1:17">
      <c r="A1472" s="7"/>
      <c r="Q1472" s="3"/>
    </row>
    <row r="1473" spans="1:17">
      <c r="A1473" s="7"/>
      <c r="Q1473" s="3"/>
    </row>
    <row r="1474" spans="1:17">
      <c r="A1474" s="7"/>
      <c r="Q1474" s="3"/>
    </row>
    <row r="1475" spans="1:17">
      <c r="A1475" s="7"/>
      <c r="Q1475" s="3"/>
    </row>
    <row r="1476" spans="1:17">
      <c r="A1476" s="7"/>
      <c r="Q1476" s="3"/>
    </row>
    <row r="1477" spans="1:17">
      <c r="A1477" s="7"/>
      <c r="Q1477" s="3"/>
    </row>
    <row r="1478" spans="1:17">
      <c r="A1478" s="7"/>
      <c r="Q1478" s="3"/>
    </row>
    <row r="1479" spans="1:17">
      <c r="A1479" s="7"/>
      <c r="Q1479" s="3"/>
    </row>
    <row r="1480" spans="1:17">
      <c r="A1480" s="7"/>
      <c r="Q1480" s="3"/>
    </row>
    <row r="1481" spans="1:17">
      <c r="A1481" s="7"/>
      <c r="Q1481" s="3"/>
    </row>
    <row r="1482" spans="1:17">
      <c r="A1482" s="7"/>
      <c r="Q1482" s="3"/>
    </row>
    <row r="1483" spans="1:17">
      <c r="A1483" s="7"/>
      <c r="Q1483" s="3"/>
    </row>
    <row r="1484" spans="1:17">
      <c r="A1484" s="7"/>
      <c r="Q1484" s="3"/>
    </row>
    <row r="1485" spans="1:17">
      <c r="A1485" s="7"/>
      <c r="Q1485" s="3"/>
    </row>
    <row r="1486" spans="1:17">
      <c r="A1486" s="7"/>
      <c r="Q1486" s="3"/>
    </row>
    <row r="1487" spans="1:17">
      <c r="A1487" s="7"/>
      <c r="Q1487" s="3"/>
    </row>
    <row r="1488" spans="1:17">
      <c r="A1488" s="7"/>
      <c r="Q1488" s="3"/>
    </row>
    <row r="1489" spans="1:17">
      <c r="A1489" s="7"/>
      <c r="Q1489" s="3"/>
    </row>
    <row r="1490" spans="1:17">
      <c r="A1490" s="7"/>
      <c r="Q1490" s="3"/>
    </row>
    <row r="1491" spans="1:17">
      <c r="A1491" s="7"/>
      <c r="Q1491" s="3"/>
    </row>
    <row r="1492" spans="1:17">
      <c r="A1492" s="7"/>
      <c r="Q1492" s="3"/>
    </row>
    <row r="1493" spans="1:17">
      <c r="A1493" s="7"/>
      <c r="Q1493" s="3"/>
    </row>
    <row r="1494" spans="1:17">
      <c r="A1494" s="7"/>
      <c r="Q1494" s="3"/>
    </row>
    <row r="1495" spans="1:17">
      <c r="A1495" s="7"/>
      <c r="Q1495" s="3"/>
    </row>
    <row r="1496" spans="1:17">
      <c r="A1496" s="7"/>
      <c r="Q1496" s="3"/>
    </row>
    <row r="1497" spans="1:17">
      <c r="A1497" s="7"/>
      <c r="Q1497" s="3"/>
    </row>
    <row r="1498" spans="1:17">
      <c r="A1498" s="7"/>
      <c r="Q1498" s="3"/>
    </row>
    <row r="1499" spans="1:17">
      <c r="A1499" s="7"/>
      <c r="Q1499" s="3"/>
    </row>
    <row r="1500" spans="1:17">
      <c r="A1500" s="7"/>
      <c r="Q1500" s="3"/>
    </row>
    <row r="1501" spans="1:17">
      <c r="A1501" s="7"/>
      <c r="Q1501" s="3"/>
    </row>
    <row r="1502" spans="1:17">
      <c r="A1502" s="7"/>
      <c r="Q1502" s="3"/>
    </row>
    <row r="1503" spans="1:17">
      <c r="A1503" s="7"/>
      <c r="Q1503" s="3"/>
    </row>
    <row r="1504" spans="1:17">
      <c r="A1504" s="7"/>
      <c r="Q1504" s="3"/>
    </row>
    <row r="1505" spans="1:17">
      <c r="A1505" s="7"/>
      <c r="Q1505" s="3"/>
    </row>
    <row r="1506" spans="1:17">
      <c r="A1506" s="7"/>
      <c r="Q1506" s="3"/>
    </row>
    <row r="1507" spans="1:17">
      <c r="A1507" s="7"/>
      <c r="Q1507" s="3"/>
    </row>
    <row r="1508" spans="1:17">
      <c r="A1508" s="7"/>
      <c r="Q1508" s="3"/>
    </row>
    <row r="1509" spans="1:17">
      <c r="A1509" s="7"/>
      <c r="Q1509" s="3"/>
    </row>
    <row r="1510" spans="1:17">
      <c r="A1510" s="7"/>
      <c r="Q1510" s="3"/>
    </row>
    <row r="1511" spans="1:17">
      <c r="A1511" s="7"/>
      <c r="Q1511" s="3"/>
    </row>
    <row r="1512" spans="1:17">
      <c r="A1512" s="7"/>
      <c r="Q1512" s="3"/>
    </row>
    <row r="1513" spans="1:17">
      <c r="A1513" s="7"/>
      <c r="Q1513" s="3"/>
    </row>
    <row r="1514" spans="1:17">
      <c r="A1514" s="7"/>
      <c r="Q1514" s="3"/>
    </row>
    <row r="1515" spans="1:17">
      <c r="A1515" s="7"/>
      <c r="Q1515" s="3"/>
    </row>
    <row r="1516" spans="1:17">
      <c r="A1516" s="7"/>
      <c r="Q1516" s="3"/>
    </row>
    <row r="1517" spans="1:17">
      <c r="A1517" s="7"/>
      <c r="Q1517" s="3"/>
    </row>
    <row r="1518" spans="1:17">
      <c r="A1518" s="7"/>
      <c r="Q1518" s="3"/>
    </row>
    <row r="1519" spans="1:17">
      <c r="A1519" s="7"/>
      <c r="Q1519" s="3"/>
    </row>
    <row r="1520" spans="1:17">
      <c r="A1520" s="7"/>
      <c r="Q1520" s="3"/>
    </row>
    <row r="1521" spans="1:17">
      <c r="A1521" s="7"/>
      <c r="Q1521" s="3"/>
    </row>
    <row r="1522" spans="1:17">
      <c r="A1522" s="7"/>
      <c r="Q1522" s="3"/>
    </row>
    <row r="1523" spans="1:17">
      <c r="A1523" s="7"/>
      <c r="Q1523" s="3"/>
    </row>
    <row r="1524" spans="1:17">
      <c r="A1524" s="7"/>
      <c r="Q1524" s="3"/>
    </row>
    <row r="1525" spans="1:17">
      <c r="A1525" s="7"/>
      <c r="Q1525" s="3"/>
    </row>
    <row r="1526" spans="1:17">
      <c r="A1526" s="7"/>
      <c r="Q1526" s="3"/>
    </row>
    <row r="1527" spans="1:17">
      <c r="A1527" s="7"/>
      <c r="Q1527" s="3"/>
    </row>
    <row r="1528" spans="1:17">
      <c r="A1528" s="7"/>
      <c r="Q1528" s="3"/>
    </row>
    <row r="1529" spans="1:17">
      <c r="A1529" s="7"/>
      <c r="Q1529" s="3"/>
    </row>
    <row r="1530" spans="1:17">
      <c r="A1530" s="7"/>
      <c r="Q1530" s="3"/>
    </row>
    <row r="1531" spans="1:17">
      <c r="A1531" s="7"/>
      <c r="Q1531" s="3"/>
    </row>
    <row r="1532" spans="1:17">
      <c r="A1532" s="7"/>
      <c r="Q1532" s="3"/>
    </row>
    <row r="1533" spans="1:17">
      <c r="A1533" s="7"/>
      <c r="Q1533" s="3"/>
    </row>
    <row r="1534" spans="1:17">
      <c r="A1534" s="7"/>
      <c r="Q1534" s="3"/>
    </row>
    <row r="1535" spans="1:17">
      <c r="A1535" s="7"/>
      <c r="Q1535" s="3"/>
    </row>
    <row r="1536" spans="1:17">
      <c r="A1536" s="7"/>
      <c r="Q1536" s="3"/>
    </row>
    <row r="1537" spans="1:17">
      <c r="A1537" s="7"/>
      <c r="Q1537" s="3"/>
    </row>
    <row r="1538" spans="1:17">
      <c r="A1538" s="7"/>
      <c r="Q1538" s="3"/>
    </row>
    <row r="1539" spans="1:17">
      <c r="A1539" s="7"/>
      <c r="Q1539" s="3"/>
    </row>
    <row r="1540" spans="1:17">
      <c r="A1540" s="7"/>
      <c r="Q1540" s="3"/>
    </row>
    <row r="1541" spans="1:17">
      <c r="A1541" s="7"/>
      <c r="Q1541" s="3"/>
    </row>
    <row r="1542" spans="1:17">
      <c r="A1542" s="7"/>
      <c r="Q1542" s="3"/>
    </row>
    <row r="1543" spans="1:17">
      <c r="A1543" s="7"/>
      <c r="Q1543" s="3"/>
    </row>
    <row r="1544" spans="1:17">
      <c r="A1544" s="7"/>
      <c r="Q1544" s="3"/>
    </row>
    <row r="1545" spans="1:17">
      <c r="A1545" s="7"/>
      <c r="Q1545" s="3"/>
    </row>
    <row r="1546" spans="1:17">
      <c r="A1546" s="7"/>
      <c r="Q1546" s="3"/>
    </row>
    <row r="1547" spans="1:17">
      <c r="A1547" s="7"/>
      <c r="Q1547" s="3"/>
    </row>
    <row r="1548" spans="1:17">
      <c r="A1548" s="7"/>
      <c r="Q1548" s="3"/>
    </row>
    <row r="1549" spans="1:17">
      <c r="A1549" s="7"/>
      <c r="Q1549" s="3"/>
    </row>
    <row r="1550" spans="1:17">
      <c r="A1550" s="7"/>
      <c r="Q1550" s="3"/>
    </row>
    <row r="1551" spans="1:17">
      <c r="A1551" s="7"/>
      <c r="Q1551" s="3"/>
    </row>
    <row r="1552" spans="1:17">
      <c r="A1552" s="7"/>
      <c r="Q1552" s="3"/>
    </row>
    <row r="1553" spans="1:17">
      <c r="A1553" s="7"/>
      <c r="Q1553" s="3"/>
    </row>
    <row r="1554" spans="1:17">
      <c r="A1554" s="7"/>
      <c r="Q1554" s="3"/>
    </row>
    <row r="1555" spans="1:17">
      <c r="A1555" s="7"/>
      <c r="Q1555" s="3"/>
    </row>
    <row r="1556" spans="1:17">
      <c r="A1556" s="7"/>
      <c r="Q1556" s="3"/>
    </row>
    <row r="1557" spans="1:17">
      <c r="A1557" s="7"/>
      <c r="Q1557" s="3"/>
    </row>
    <row r="1558" spans="1:17">
      <c r="A1558" s="7"/>
      <c r="Q1558" s="3"/>
    </row>
    <row r="1559" spans="1:17">
      <c r="A1559" s="7"/>
      <c r="Q1559" s="3"/>
    </row>
    <row r="1560" spans="1:17">
      <c r="A1560" s="7"/>
      <c r="Q1560" s="3"/>
    </row>
    <row r="1561" spans="1:17">
      <c r="A1561" s="7"/>
      <c r="Q1561" s="3"/>
    </row>
    <row r="1562" spans="1:17">
      <c r="A1562" s="7"/>
      <c r="Q1562" s="3"/>
    </row>
    <row r="1563" spans="1:17">
      <c r="A1563" s="7"/>
      <c r="Q1563" s="3"/>
    </row>
    <row r="1564" spans="1:17">
      <c r="A1564" s="7"/>
      <c r="Q1564" s="3"/>
    </row>
    <row r="1565" spans="1:17">
      <c r="A1565" s="7"/>
      <c r="Q1565" s="3"/>
    </row>
    <row r="1566" spans="1:17">
      <c r="A1566" s="7"/>
      <c r="Q1566" s="3"/>
    </row>
    <row r="1567" spans="1:17">
      <c r="A1567" s="7"/>
      <c r="Q1567" s="3"/>
    </row>
    <row r="1568" spans="1:17">
      <c r="A1568" s="7"/>
      <c r="Q1568" s="3"/>
    </row>
    <row r="1569" spans="1:17">
      <c r="A1569" s="7"/>
      <c r="Q1569" s="3"/>
    </row>
    <row r="1570" spans="1:17">
      <c r="A1570" s="7"/>
      <c r="Q1570" s="3"/>
    </row>
    <row r="1571" spans="1:17">
      <c r="A1571" s="7"/>
      <c r="Q1571" s="3"/>
    </row>
    <row r="1572" spans="1:17">
      <c r="A1572" s="7"/>
      <c r="Q1572" s="3"/>
    </row>
    <row r="1573" spans="1:17">
      <c r="A1573" s="7"/>
      <c r="Q1573" s="3"/>
    </row>
    <row r="1574" spans="1:17">
      <c r="A1574" s="7"/>
      <c r="Q1574" s="3"/>
    </row>
    <row r="1575" spans="1:17">
      <c r="A1575" s="7"/>
      <c r="Q1575" s="3"/>
    </row>
    <row r="1576" spans="1:17">
      <c r="A1576" s="7"/>
      <c r="Q1576" s="3"/>
    </row>
    <row r="1577" spans="1:17">
      <c r="A1577" s="7"/>
      <c r="Q1577" s="3"/>
    </row>
    <row r="1578" spans="1:17">
      <c r="A1578" s="7"/>
      <c r="Q1578" s="3"/>
    </row>
    <row r="1579" spans="1:17">
      <c r="A1579" s="7"/>
      <c r="Q1579" s="3"/>
    </row>
    <row r="1580" spans="1:17">
      <c r="A1580" s="7"/>
      <c r="Q1580" s="3"/>
    </row>
    <row r="1581" spans="1:17">
      <c r="A1581" s="7"/>
      <c r="Q1581" s="3"/>
    </row>
    <row r="1582" spans="1:17">
      <c r="A1582" s="7"/>
      <c r="Q1582" s="3"/>
    </row>
    <row r="1583" spans="1:17">
      <c r="A1583" s="7"/>
      <c r="Q1583" s="3"/>
    </row>
    <row r="1584" spans="1:17">
      <c r="A1584" s="7"/>
      <c r="Q1584" s="3"/>
    </row>
    <row r="1585" spans="1:17">
      <c r="A1585" s="7"/>
      <c r="Q1585" s="3"/>
    </row>
    <row r="1586" spans="1:17">
      <c r="A1586" s="7"/>
      <c r="Q1586" s="3"/>
    </row>
    <row r="1587" spans="1:17">
      <c r="A1587" s="7"/>
      <c r="Q1587" s="3"/>
    </row>
    <row r="1588" spans="1:17">
      <c r="A1588" s="7"/>
      <c r="Q1588" s="3"/>
    </row>
    <row r="1589" spans="1:17">
      <c r="A1589" s="7"/>
      <c r="Q1589" s="3"/>
    </row>
    <row r="1590" spans="1:17">
      <c r="A1590" s="7"/>
      <c r="Q1590" s="3"/>
    </row>
    <row r="1591" spans="1:17">
      <c r="A1591" s="7"/>
      <c r="Q1591" s="3"/>
    </row>
    <row r="1592" spans="1:17">
      <c r="A1592" s="7"/>
      <c r="Q1592" s="3"/>
    </row>
    <row r="1593" spans="1:17">
      <c r="A1593" s="7"/>
      <c r="Q1593" s="3"/>
    </row>
    <row r="1594" spans="1:17">
      <c r="A1594" s="7"/>
      <c r="Q1594" s="3"/>
    </row>
    <row r="1595" spans="1:17">
      <c r="A1595" s="7"/>
      <c r="Q1595" s="3"/>
    </row>
    <row r="1596" spans="1:17">
      <c r="A1596" s="7"/>
      <c r="Q1596" s="3"/>
    </row>
    <row r="1597" spans="1:17">
      <c r="A1597" s="7"/>
      <c r="Q1597" s="3"/>
    </row>
    <row r="1598" spans="1:17">
      <c r="A1598" s="7"/>
      <c r="Q1598" s="3"/>
    </row>
    <row r="1599" spans="1:17">
      <c r="A1599" s="7"/>
      <c r="Q1599" s="3"/>
    </row>
    <row r="1600" spans="1:17">
      <c r="A1600" s="7"/>
      <c r="Q1600" s="3"/>
    </row>
    <row r="1601" spans="1:17">
      <c r="A1601" s="7"/>
      <c r="Q1601" s="3"/>
    </row>
    <row r="1602" spans="1:17">
      <c r="A1602" s="7"/>
      <c r="Q1602" s="3"/>
    </row>
    <row r="1603" spans="1:17">
      <c r="A1603" s="7"/>
      <c r="Q1603" s="3"/>
    </row>
    <row r="1604" spans="1:17">
      <c r="A1604" s="7"/>
      <c r="Q1604" s="3"/>
    </row>
    <row r="1605" spans="1:17">
      <c r="A1605" s="7"/>
      <c r="Q1605" s="3"/>
    </row>
    <row r="1606" spans="1:17">
      <c r="A1606" s="7"/>
      <c r="Q1606" s="3"/>
    </row>
    <row r="1607" spans="1:17">
      <c r="A1607" s="7"/>
      <c r="Q1607" s="3"/>
    </row>
    <row r="1608" spans="1:17">
      <c r="A1608" s="7"/>
      <c r="Q1608" s="3"/>
    </row>
    <row r="1609" spans="1:17">
      <c r="A1609" s="7"/>
      <c r="Q1609" s="3"/>
    </row>
    <row r="1610" spans="1:17">
      <c r="A1610" s="7"/>
      <c r="Q1610" s="3"/>
    </row>
    <row r="1611" spans="1:17">
      <c r="A1611" s="7"/>
      <c r="Q1611" s="3"/>
    </row>
    <row r="1612" spans="1:17">
      <c r="A1612" s="7"/>
      <c r="Q1612" s="3"/>
    </row>
    <row r="1613" spans="1:17">
      <c r="A1613" s="7"/>
      <c r="Q1613" s="3"/>
    </row>
    <row r="1614" spans="1:17">
      <c r="A1614" s="7"/>
      <c r="Q1614" s="3"/>
    </row>
    <row r="1615" spans="1:17">
      <c r="A1615" s="7"/>
      <c r="Q1615" s="3"/>
    </row>
    <row r="1616" spans="1:17">
      <c r="A1616" s="7"/>
      <c r="Q1616" s="3"/>
    </row>
    <row r="1617" spans="1:17">
      <c r="A1617" s="7"/>
      <c r="Q1617" s="3"/>
    </row>
    <row r="1618" spans="1:17">
      <c r="A1618" s="7"/>
      <c r="Q1618" s="3"/>
    </row>
    <row r="1619" spans="1:17">
      <c r="A1619" s="7"/>
      <c r="Q1619" s="3"/>
    </row>
    <row r="1620" spans="1:17">
      <c r="A1620" s="7"/>
      <c r="Q1620" s="3"/>
    </row>
    <row r="1621" spans="1:17">
      <c r="A1621" s="7"/>
      <c r="Q1621" s="3"/>
    </row>
    <row r="1622" spans="1:17">
      <c r="A1622" s="7"/>
      <c r="Q1622" s="3"/>
    </row>
    <row r="1623" spans="1:17">
      <c r="A1623" s="7"/>
      <c r="Q1623" s="3"/>
    </row>
    <row r="1624" spans="1:17">
      <c r="A1624" s="7"/>
      <c r="Q1624" s="3"/>
    </row>
    <row r="1625" spans="1:17">
      <c r="A1625" s="7"/>
      <c r="Q1625" s="3"/>
    </row>
    <row r="1626" spans="1:17">
      <c r="A1626" s="7"/>
      <c r="Q1626" s="3"/>
    </row>
    <row r="1627" spans="1:17">
      <c r="A1627" s="7"/>
      <c r="Q1627" s="3"/>
    </row>
    <row r="1628" spans="1:17">
      <c r="A1628" s="7"/>
      <c r="Q1628" s="3"/>
    </row>
    <row r="1629" spans="1:17">
      <c r="A1629" s="7"/>
      <c r="Q1629" s="3"/>
    </row>
    <row r="1630" spans="1:17">
      <c r="A1630" s="7"/>
      <c r="Q1630" s="3"/>
    </row>
    <row r="1631" spans="1:17">
      <c r="A1631" s="7"/>
      <c r="Q1631" s="3"/>
    </row>
    <row r="1632" spans="1:17">
      <c r="A1632" s="7"/>
      <c r="Q1632" s="3"/>
    </row>
    <row r="1633" spans="1:17">
      <c r="A1633" s="7"/>
      <c r="Q1633" s="3"/>
    </row>
    <row r="1634" spans="1:17">
      <c r="A1634" s="7"/>
      <c r="Q1634" s="3"/>
    </row>
    <row r="1635" spans="1:17">
      <c r="A1635" s="7"/>
      <c r="Q1635" s="3"/>
    </row>
    <row r="1636" spans="1:17">
      <c r="A1636" s="7"/>
      <c r="Q1636" s="3"/>
    </row>
    <row r="1637" spans="1:17">
      <c r="A1637" s="7"/>
      <c r="Q1637" s="3"/>
    </row>
    <row r="1638" spans="1:17">
      <c r="A1638" s="7"/>
      <c r="Q1638" s="3"/>
    </row>
    <row r="1639" spans="1:17">
      <c r="A1639" s="7"/>
      <c r="Q1639" s="3"/>
    </row>
    <row r="1640" spans="1:17">
      <c r="A1640" s="7"/>
      <c r="Q1640" s="3"/>
    </row>
    <row r="1641" spans="1:17">
      <c r="A1641" s="7"/>
      <c r="Q1641" s="3"/>
    </row>
    <row r="1642" spans="1:17">
      <c r="A1642" s="7"/>
      <c r="Q1642" s="3"/>
    </row>
    <row r="1643" spans="1:17">
      <c r="A1643" s="7"/>
      <c r="Q1643" s="3"/>
    </row>
    <row r="1644" spans="1:17">
      <c r="A1644" s="7"/>
      <c r="Q1644" s="3"/>
    </row>
    <row r="1645" spans="1:17">
      <c r="A1645" s="7"/>
      <c r="Q1645" s="3"/>
    </row>
    <row r="1646" spans="1:17">
      <c r="A1646" s="7"/>
      <c r="Q1646" s="3"/>
    </row>
    <row r="1647" spans="1:17">
      <c r="A1647" s="7"/>
      <c r="Q1647" s="3"/>
    </row>
    <row r="1648" spans="1:17">
      <c r="A1648" s="7"/>
      <c r="Q1648" s="3"/>
    </row>
    <row r="1649" spans="1:17">
      <c r="A1649" s="7"/>
      <c r="Q1649" s="3"/>
    </row>
    <row r="1650" spans="1:17">
      <c r="A1650" s="7"/>
      <c r="Q1650" s="3"/>
    </row>
    <row r="1651" spans="1:17">
      <c r="A1651" s="7"/>
      <c r="Q1651" s="3"/>
    </row>
    <row r="1652" spans="1:17">
      <c r="A1652" s="7"/>
      <c r="Q1652" s="3"/>
    </row>
    <row r="1653" spans="1:17">
      <c r="A1653" s="7"/>
      <c r="Q1653" s="3"/>
    </row>
    <row r="1654" spans="1:17">
      <c r="A1654" s="7"/>
      <c r="Q1654" s="3"/>
    </row>
    <row r="1655" spans="1:17">
      <c r="A1655" s="7"/>
      <c r="Q1655" s="3"/>
    </row>
    <row r="1656" spans="1:17">
      <c r="A1656" s="7"/>
      <c r="Q1656" s="3"/>
    </row>
    <row r="1657" spans="1:17">
      <c r="A1657" s="7"/>
      <c r="Q1657" s="3"/>
    </row>
    <row r="1658" spans="1:17">
      <c r="A1658" s="7"/>
      <c r="Q1658" s="3"/>
    </row>
    <row r="1659" spans="1:17">
      <c r="A1659" s="7"/>
      <c r="Q1659" s="3"/>
    </row>
    <row r="1660" spans="1:17">
      <c r="A1660" s="7"/>
      <c r="Q1660" s="3"/>
    </row>
    <row r="1661" spans="1:17">
      <c r="A1661" s="7"/>
      <c r="Q1661" s="3"/>
    </row>
    <row r="1662" spans="1:17">
      <c r="A1662" s="7"/>
      <c r="Q1662" s="3"/>
    </row>
    <row r="1663" spans="1:17">
      <c r="A1663" s="7"/>
      <c r="Q1663" s="3"/>
    </row>
    <row r="1664" spans="1:17">
      <c r="A1664" s="7"/>
      <c r="Q1664" s="3"/>
    </row>
    <row r="1665" spans="1:17">
      <c r="A1665" s="7"/>
      <c r="Q1665" s="3"/>
    </row>
    <row r="1666" spans="1:17">
      <c r="A1666" s="7"/>
      <c r="Q1666" s="3"/>
    </row>
    <row r="1667" spans="1:17">
      <c r="A1667" s="7"/>
      <c r="Q1667" s="3"/>
    </row>
    <row r="1668" spans="1:17">
      <c r="A1668" s="7"/>
      <c r="Q1668" s="3"/>
    </row>
    <row r="1669" spans="1:17">
      <c r="A1669" s="7"/>
      <c r="Q1669" s="3"/>
    </row>
    <row r="1670" spans="1:17">
      <c r="A1670" s="7"/>
      <c r="Q1670" s="3"/>
    </row>
    <row r="1671" spans="1:17">
      <c r="A1671" s="7"/>
      <c r="Q1671" s="3"/>
    </row>
    <row r="1672" spans="1:17">
      <c r="A1672" s="7"/>
      <c r="Q1672" s="3"/>
    </row>
    <row r="1673" spans="1:17">
      <c r="A1673" s="7"/>
      <c r="Q1673" s="3"/>
    </row>
    <row r="1674" spans="1:17">
      <c r="A1674" s="7"/>
      <c r="Q1674" s="3"/>
    </row>
    <row r="1675" spans="1:17">
      <c r="A1675" s="7"/>
      <c r="Q1675" s="3"/>
    </row>
    <row r="1676" spans="1:17">
      <c r="A1676" s="7"/>
      <c r="Q1676" s="3"/>
    </row>
    <row r="1677" spans="1:17">
      <c r="A1677" s="7"/>
      <c r="Q1677" s="3"/>
    </row>
    <row r="1678" spans="1:17">
      <c r="A1678" s="7"/>
      <c r="Q1678" s="3"/>
    </row>
    <row r="1679" spans="1:17">
      <c r="A1679" s="7"/>
      <c r="Q1679" s="3"/>
    </row>
    <row r="1680" spans="1:17">
      <c r="A1680" s="7"/>
      <c r="Q1680" s="3"/>
    </row>
    <row r="1681" spans="1:17">
      <c r="A1681" s="7"/>
      <c r="Q1681" s="3"/>
    </row>
    <row r="1682" spans="1:17">
      <c r="A1682" s="7"/>
      <c r="Q1682" s="3"/>
    </row>
    <row r="1683" spans="1:17">
      <c r="A1683" s="7"/>
      <c r="Q1683" s="3"/>
    </row>
    <row r="1684" spans="1:17">
      <c r="A1684" s="7"/>
      <c r="Q1684" s="3"/>
    </row>
    <row r="1685" spans="1:17">
      <c r="A1685" s="7"/>
      <c r="Q1685" s="3"/>
    </row>
    <row r="1686" spans="1:17">
      <c r="A1686" s="7"/>
      <c r="Q1686" s="3"/>
    </row>
    <row r="1687" spans="1:17">
      <c r="A1687" s="7"/>
      <c r="Q1687" s="3"/>
    </row>
    <row r="1688" spans="1:17">
      <c r="A1688" s="7"/>
      <c r="Q1688" s="3"/>
    </row>
    <row r="1689" spans="1:17">
      <c r="A1689" s="7"/>
      <c r="Q1689" s="3"/>
    </row>
    <row r="1690" spans="1:17">
      <c r="A1690" s="7"/>
      <c r="Q1690" s="3"/>
    </row>
    <row r="1691" spans="1:17">
      <c r="A1691" s="7"/>
      <c r="Q1691" s="3"/>
    </row>
    <row r="1692" spans="1:17">
      <c r="A1692" s="7"/>
      <c r="Q1692" s="3"/>
    </row>
    <row r="1693" spans="1:17">
      <c r="A1693" s="7"/>
      <c r="Q1693" s="3"/>
    </row>
    <row r="1694" spans="1:17">
      <c r="A1694" s="7"/>
      <c r="Q1694" s="3"/>
    </row>
    <row r="1695" spans="1:17">
      <c r="A1695" s="7"/>
      <c r="Q1695" s="3"/>
    </row>
    <row r="1696" spans="1:17">
      <c r="A1696" s="7"/>
      <c r="Q1696" s="3"/>
    </row>
    <row r="1697" spans="1:17">
      <c r="A1697" s="7"/>
      <c r="Q1697" s="3"/>
    </row>
    <row r="1698" spans="1:17">
      <c r="A1698" s="7"/>
      <c r="Q1698" s="3"/>
    </row>
    <row r="1699" spans="1:17">
      <c r="A1699" s="7"/>
      <c r="Q1699" s="3"/>
    </row>
    <row r="1700" spans="1:17">
      <c r="A1700" s="7"/>
      <c r="Q1700" s="3"/>
    </row>
    <row r="1701" spans="1:17">
      <c r="A1701" s="7"/>
      <c r="Q1701" s="3"/>
    </row>
    <row r="1702" spans="1:17">
      <c r="A1702" s="7"/>
      <c r="Q1702" s="3"/>
    </row>
    <row r="1703" spans="1:17">
      <c r="A1703" s="7"/>
      <c r="Q1703" s="3"/>
    </row>
    <row r="1704" spans="1:17">
      <c r="A1704" s="7"/>
      <c r="Q1704" s="3"/>
    </row>
    <row r="1705" spans="1:17">
      <c r="A1705" s="7"/>
      <c r="Q1705" s="3"/>
    </row>
    <row r="1706" spans="1:17">
      <c r="A1706" s="7"/>
      <c r="Q1706" s="3"/>
    </row>
    <row r="1707" spans="1:17">
      <c r="A1707" s="7"/>
      <c r="Q1707" s="3"/>
    </row>
    <row r="1708" spans="1:17">
      <c r="A1708" s="7"/>
      <c r="Q1708" s="3"/>
    </row>
    <row r="1709" spans="1:17">
      <c r="A1709" s="7"/>
      <c r="Q1709" s="3"/>
    </row>
    <row r="1710" spans="1:17">
      <c r="A1710" s="7"/>
      <c r="Q1710" s="3"/>
    </row>
    <row r="1711" spans="1:17">
      <c r="A1711" s="7"/>
      <c r="Q1711" s="3"/>
    </row>
    <row r="1712" spans="1:17">
      <c r="A1712" s="7"/>
      <c r="Q1712" s="3"/>
    </row>
    <row r="1713" spans="1:17">
      <c r="A1713" s="7"/>
      <c r="Q1713" s="3"/>
    </row>
    <row r="1714" spans="1:17">
      <c r="A1714" s="7"/>
      <c r="Q1714" s="3"/>
    </row>
    <row r="1715" spans="1:17">
      <c r="A1715" s="7"/>
      <c r="Q1715" s="3"/>
    </row>
    <row r="1716" spans="1:17">
      <c r="A1716" s="7"/>
      <c r="Q1716" s="3"/>
    </row>
    <row r="1717" spans="1:17">
      <c r="A1717" s="7"/>
      <c r="Q1717" s="3"/>
    </row>
    <row r="1718" spans="1:17">
      <c r="A1718" s="7"/>
      <c r="Q1718" s="3"/>
    </row>
    <row r="1719" spans="1:17">
      <c r="A1719" s="7"/>
      <c r="Q1719" s="3"/>
    </row>
    <row r="1720" spans="1:17">
      <c r="A1720" s="7"/>
      <c r="Q1720" s="3"/>
    </row>
    <row r="1721" spans="1:17">
      <c r="A1721" s="7"/>
      <c r="Q1721" s="3"/>
    </row>
    <row r="1722" spans="1:17">
      <c r="A1722" s="7"/>
      <c r="Q1722" s="3"/>
    </row>
    <row r="1723" spans="1:17">
      <c r="A1723" s="7"/>
      <c r="Q1723" s="3"/>
    </row>
    <row r="1724" spans="1:17">
      <c r="A1724" s="7"/>
      <c r="Q1724" s="3"/>
    </row>
    <row r="1725" spans="1:17">
      <c r="A1725" s="7"/>
      <c r="Q1725" s="3"/>
    </row>
    <row r="1726" spans="1:17">
      <c r="A1726" s="7"/>
      <c r="Q1726" s="3"/>
    </row>
    <row r="1727" spans="1:17">
      <c r="A1727" s="7"/>
      <c r="Q1727" s="3"/>
    </row>
    <row r="1728" spans="1:17">
      <c r="A1728" s="7"/>
      <c r="Q1728" s="3"/>
    </row>
    <row r="1729" spans="1:17">
      <c r="A1729" s="7"/>
      <c r="Q1729" s="3"/>
    </row>
    <row r="1730" spans="1:17">
      <c r="A1730" s="7"/>
      <c r="Q1730" s="3"/>
    </row>
    <row r="1731" spans="1:17">
      <c r="A1731" s="7"/>
      <c r="Q1731" s="3"/>
    </row>
    <row r="1732" spans="1:17">
      <c r="A1732" s="7"/>
      <c r="Q1732" s="3"/>
    </row>
    <row r="1733" spans="1:17">
      <c r="A1733" s="7"/>
      <c r="Q1733" s="3"/>
    </row>
    <row r="1734" spans="1:17">
      <c r="A1734" s="7"/>
      <c r="Q1734" s="3"/>
    </row>
    <row r="1735" spans="1:17">
      <c r="A1735" s="7"/>
      <c r="Q1735" s="3"/>
    </row>
    <row r="1736" spans="1:17">
      <c r="A1736" s="7"/>
      <c r="Q1736" s="3"/>
    </row>
    <row r="1737" spans="1:17">
      <c r="A1737" s="7"/>
      <c r="Q1737" s="3"/>
    </row>
    <row r="1738" spans="1:17">
      <c r="A1738" s="7"/>
      <c r="Q1738" s="3"/>
    </row>
    <row r="1739" spans="1:17">
      <c r="A1739" s="7"/>
      <c r="Q1739" s="3"/>
    </row>
    <row r="1740" spans="1:17">
      <c r="A1740" s="7"/>
      <c r="Q1740" s="3"/>
    </row>
    <row r="1741" spans="1:17">
      <c r="A1741" s="7"/>
      <c r="Q1741" s="3"/>
    </row>
    <row r="1742" spans="1:17">
      <c r="A1742" s="7"/>
      <c r="Q1742" s="3"/>
    </row>
    <row r="1743" spans="1:17">
      <c r="A1743" s="7"/>
      <c r="Q1743" s="3"/>
    </row>
    <row r="1744" spans="1:17">
      <c r="A1744" s="7"/>
      <c r="Q1744" s="3"/>
    </row>
    <row r="1745" spans="1:17">
      <c r="A1745" s="7"/>
      <c r="Q1745" s="3"/>
    </row>
    <row r="1746" spans="1:17">
      <c r="A1746" s="7"/>
      <c r="Q1746" s="3"/>
    </row>
    <row r="1747" spans="1:17">
      <c r="A1747" s="7"/>
      <c r="Q1747" s="3"/>
    </row>
    <row r="1748" spans="1:17">
      <c r="A1748" s="7"/>
      <c r="Q1748" s="3"/>
    </row>
    <row r="1749" spans="1:17">
      <c r="A1749" s="7"/>
      <c r="Q1749" s="3"/>
    </row>
    <row r="1750" spans="1:17">
      <c r="A1750" s="7"/>
      <c r="Q1750" s="3"/>
    </row>
    <row r="1751" spans="1:17">
      <c r="A1751" s="7"/>
      <c r="Q1751" s="3"/>
    </row>
    <row r="1752" spans="1:17">
      <c r="A1752" s="7"/>
      <c r="Q1752" s="3"/>
    </row>
    <row r="1753" spans="1:17">
      <c r="A1753" s="7"/>
      <c r="Q1753" s="3"/>
    </row>
    <row r="1754" spans="1:17">
      <c r="A1754" s="7"/>
      <c r="Q1754" s="3"/>
    </row>
    <row r="1755" spans="1:17">
      <c r="A1755" s="7"/>
      <c r="Q1755" s="3"/>
    </row>
    <row r="1756" spans="1:17">
      <c r="A1756" s="7"/>
      <c r="Q1756" s="3"/>
    </row>
    <row r="1757" spans="1:17">
      <c r="A1757" s="7"/>
      <c r="Q1757" s="3"/>
    </row>
    <row r="1758" spans="1:17">
      <c r="A1758" s="7"/>
      <c r="Q1758" s="3"/>
    </row>
    <row r="1759" spans="1:17">
      <c r="A1759" s="7"/>
      <c r="Q1759" s="3"/>
    </row>
    <row r="1760" spans="1:17">
      <c r="A1760" s="7"/>
      <c r="Q1760" s="3"/>
    </row>
    <row r="1761" spans="1:17">
      <c r="A1761" s="7"/>
      <c r="Q1761" s="3"/>
    </row>
    <row r="1762" spans="1:17">
      <c r="A1762" s="7"/>
      <c r="Q1762" s="3"/>
    </row>
    <row r="1763" spans="1:17">
      <c r="A1763" s="7"/>
      <c r="Q1763" s="3"/>
    </row>
    <row r="1764" spans="1:17">
      <c r="A1764" s="7"/>
      <c r="Q1764" s="3"/>
    </row>
    <row r="1765" spans="1:17">
      <c r="A1765" s="7"/>
      <c r="Q1765" s="3"/>
    </row>
    <row r="1766" spans="1:17">
      <c r="A1766" s="7"/>
      <c r="Q1766" s="3"/>
    </row>
    <row r="1767" spans="1:17">
      <c r="A1767" s="7"/>
      <c r="Q1767" s="3"/>
    </row>
    <row r="1768" spans="1:17">
      <c r="A1768" s="7"/>
      <c r="Q1768" s="3"/>
    </row>
    <row r="1769" spans="1:17">
      <c r="A1769" s="7"/>
      <c r="Q1769" s="3"/>
    </row>
    <row r="1770" spans="1:17">
      <c r="A1770" s="7"/>
      <c r="Q1770" s="3"/>
    </row>
    <row r="1771" spans="1:17">
      <c r="A1771" s="7"/>
      <c r="Q1771" s="3"/>
    </row>
    <row r="1772" spans="1:17">
      <c r="A1772" s="7"/>
      <c r="Q1772" s="3"/>
    </row>
    <row r="1773" spans="1:17">
      <c r="A1773" s="7"/>
      <c r="Q1773" s="3"/>
    </row>
    <row r="1774" spans="1:17">
      <c r="A1774" s="7"/>
      <c r="Q1774" s="3"/>
    </row>
    <row r="1775" spans="1:17">
      <c r="A1775" s="7"/>
      <c r="Q1775" s="3"/>
    </row>
    <row r="1776" spans="1:17">
      <c r="A1776" s="7"/>
      <c r="Q1776" s="3"/>
    </row>
    <row r="1777" spans="1:17">
      <c r="A1777" s="7"/>
      <c r="Q1777" s="3"/>
    </row>
    <row r="1778" spans="1:17">
      <c r="A1778" s="7"/>
      <c r="Q1778" s="3"/>
    </row>
    <row r="1779" spans="1:17">
      <c r="A1779" s="7"/>
      <c r="Q1779" s="3"/>
    </row>
    <row r="1780" spans="1:17">
      <c r="A1780" s="7"/>
      <c r="Q1780" s="3"/>
    </row>
    <row r="1781" spans="1:17">
      <c r="A1781" s="7"/>
      <c r="Q1781" s="3"/>
    </row>
    <row r="1782" spans="1:17">
      <c r="A1782" s="7"/>
      <c r="Q1782" s="3"/>
    </row>
    <row r="1783" spans="1:17">
      <c r="A1783" s="7"/>
      <c r="Q1783" s="3"/>
    </row>
    <row r="1784" spans="1:17">
      <c r="A1784" s="7"/>
      <c r="Q1784" s="3"/>
    </row>
    <row r="1785" spans="1:17">
      <c r="A1785" s="7"/>
      <c r="Q1785" s="3"/>
    </row>
    <row r="1786" spans="1:17">
      <c r="A1786" s="7"/>
      <c r="Q1786" s="3"/>
    </row>
    <row r="1787" spans="1:17">
      <c r="A1787" s="7"/>
      <c r="Q1787" s="3"/>
    </row>
    <row r="1788" spans="1:17">
      <c r="A1788" s="7"/>
      <c r="Q1788" s="3"/>
    </row>
    <row r="1789" spans="1:17">
      <c r="A1789" s="7"/>
      <c r="Q1789" s="3"/>
    </row>
    <row r="1790" spans="1:17">
      <c r="A1790" s="7"/>
      <c r="Q1790" s="3"/>
    </row>
    <row r="1791" spans="1:17">
      <c r="A1791" s="7"/>
      <c r="Q1791" s="3"/>
    </row>
    <row r="1792" spans="1:17">
      <c r="A1792" s="7"/>
      <c r="Q1792" s="3"/>
    </row>
    <row r="1793" spans="1:17">
      <c r="A1793" s="7"/>
      <c r="Q1793" s="3"/>
    </row>
    <row r="1794" spans="1:17">
      <c r="A1794" s="7"/>
      <c r="Q1794" s="3"/>
    </row>
    <row r="1795" spans="1:17">
      <c r="A1795" s="7"/>
      <c r="Q1795" s="3"/>
    </row>
    <row r="1796" spans="1:17">
      <c r="A1796" s="7"/>
      <c r="Q1796" s="3"/>
    </row>
    <row r="1797" spans="1:17">
      <c r="A1797" s="7"/>
      <c r="Q1797" s="3"/>
    </row>
    <row r="1798" spans="1:17">
      <c r="A1798" s="7"/>
      <c r="Q1798" s="3"/>
    </row>
    <row r="1799" spans="1:17">
      <c r="A1799" s="7"/>
      <c r="Q1799" s="3"/>
    </row>
    <row r="1800" spans="1:17">
      <c r="A1800" s="7"/>
      <c r="Q1800" s="3"/>
    </row>
    <row r="1801" spans="1:17">
      <c r="A1801" s="7"/>
      <c r="Q1801" s="3"/>
    </row>
    <row r="1802" spans="1:17">
      <c r="A1802" s="7"/>
      <c r="Q1802" s="3"/>
    </row>
    <row r="1803" spans="1:17">
      <c r="A1803" s="7"/>
      <c r="Q1803" s="3"/>
    </row>
    <row r="1804" spans="1:17">
      <c r="A1804" s="7"/>
      <c r="Q1804" s="3"/>
    </row>
    <row r="1805" spans="1:17">
      <c r="A1805" s="7"/>
      <c r="Q1805" s="3"/>
    </row>
    <row r="1806" spans="1:17">
      <c r="A1806" s="7"/>
      <c r="Q1806" s="3"/>
    </row>
    <row r="1807" spans="1:17">
      <c r="A1807" s="7"/>
      <c r="Q1807" s="3"/>
    </row>
    <row r="1808" spans="1:17">
      <c r="A1808" s="7"/>
      <c r="Q1808" s="3"/>
    </row>
    <row r="1809" spans="1:17">
      <c r="A1809" s="7"/>
      <c r="Q1809" s="3"/>
    </row>
    <row r="1810" spans="1:17">
      <c r="A1810" s="7"/>
      <c r="Q1810" s="3"/>
    </row>
    <row r="1811" spans="1:17">
      <c r="A1811" s="7"/>
      <c r="Q1811" s="3"/>
    </row>
    <row r="1812" spans="1:17">
      <c r="A1812" s="7"/>
      <c r="Q1812" s="3"/>
    </row>
    <row r="1813" spans="1:17">
      <c r="A1813" s="7"/>
      <c r="Q1813" s="3"/>
    </row>
    <row r="1814" spans="1:17">
      <c r="A1814" s="7"/>
      <c r="Q1814" s="3"/>
    </row>
    <row r="1815" spans="1:17">
      <c r="A1815" s="7"/>
      <c r="Q1815" s="3"/>
    </row>
    <row r="1816" spans="1:17">
      <c r="A1816" s="7"/>
      <c r="Q1816" s="3"/>
    </row>
    <row r="1817" spans="1:17">
      <c r="A1817" s="7"/>
      <c r="Q1817" s="3"/>
    </row>
    <row r="1818" spans="1:17">
      <c r="A1818" s="7"/>
      <c r="Q1818" s="3"/>
    </row>
    <row r="1819" spans="1:17">
      <c r="A1819" s="7"/>
      <c r="Q1819" s="3"/>
    </row>
    <row r="1820" spans="1:17">
      <c r="A1820" s="7"/>
      <c r="Q1820" s="3"/>
    </row>
    <row r="1821" spans="1:17">
      <c r="A1821" s="7"/>
      <c r="Q1821" s="3"/>
    </row>
    <row r="1822" spans="1:17">
      <c r="A1822" s="7"/>
      <c r="Q1822" s="3"/>
    </row>
    <row r="1823" spans="1:17">
      <c r="A1823" s="7"/>
      <c r="Q1823" s="3"/>
    </row>
    <row r="1824" spans="1:17">
      <c r="A1824" s="7"/>
      <c r="Q1824" s="3"/>
    </row>
    <row r="1825" spans="1:17">
      <c r="A1825" s="7"/>
      <c r="Q1825" s="3"/>
    </row>
    <row r="1826" spans="1:17">
      <c r="A1826" s="7"/>
      <c r="Q1826" s="3"/>
    </row>
    <row r="1827" spans="1:17">
      <c r="A1827" s="7"/>
      <c r="Q1827" s="3"/>
    </row>
    <row r="1828" spans="1:17">
      <c r="A1828" s="7"/>
      <c r="Q1828" s="3"/>
    </row>
    <row r="1829" spans="1:17">
      <c r="A1829" s="7"/>
      <c r="Q1829" s="3"/>
    </row>
    <row r="1830" spans="1:17">
      <c r="A1830" s="7"/>
      <c r="Q1830" s="3"/>
    </row>
    <row r="1831" spans="1:17">
      <c r="A1831" s="7"/>
      <c r="Q1831" s="3"/>
    </row>
    <row r="1832" spans="1:17">
      <c r="A1832" s="7"/>
      <c r="Q1832" s="3"/>
    </row>
    <row r="1833" spans="1:17">
      <c r="A1833" s="7"/>
      <c r="Q1833" s="3"/>
    </row>
    <row r="1834" spans="1:17">
      <c r="A1834" s="7"/>
      <c r="Q1834" s="3"/>
    </row>
    <row r="1835" spans="1:17">
      <c r="A1835" s="7"/>
      <c r="Q1835" s="3"/>
    </row>
    <row r="1836" spans="1:17">
      <c r="A1836" s="7"/>
      <c r="Q1836" s="3"/>
    </row>
    <row r="1837" spans="1:17">
      <c r="A1837" s="7"/>
      <c r="Q1837" s="3"/>
    </row>
    <row r="1838" spans="1:17">
      <c r="A1838" s="7"/>
      <c r="Q1838" s="3"/>
    </row>
    <row r="1839" spans="1:17">
      <c r="A1839" s="7"/>
      <c r="Q1839" s="3"/>
    </row>
    <row r="1840" spans="1:17">
      <c r="A1840" s="7"/>
      <c r="Q1840" s="3"/>
    </row>
    <row r="1841" spans="1:17">
      <c r="A1841" s="7"/>
      <c r="Q1841" s="3"/>
    </row>
    <row r="1842" spans="1:17">
      <c r="A1842" s="7"/>
      <c r="Q1842" s="3"/>
    </row>
    <row r="1843" spans="1:17">
      <c r="A1843" s="7"/>
      <c r="Q1843" s="3"/>
    </row>
    <row r="1844" spans="1:17">
      <c r="A1844" s="7"/>
      <c r="Q1844" s="3"/>
    </row>
    <row r="1845" spans="1:17">
      <c r="A1845" s="7"/>
      <c r="Q1845" s="3"/>
    </row>
    <row r="1846" spans="1:17">
      <c r="A1846" s="7"/>
      <c r="Q1846" s="3"/>
    </row>
    <row r="1847" spans="1:17">
      <c r="A1847" s="7"/>
      <c r="Q1847" s="3"/>
    </row>
    <row r="1848" spans="1:17">
      <c r="A1848" s="7"/>
      <c r="Q1848" s="3"/>
    </row>
    <row r="1849" spans="1:17">
      <c r="A1849" s="7"/>
      <c r="Q1849" s="3"/>
    </row>
    <row r="1850" spans="1:17">
      <c r="A1850" s="7"/>
      <c r="Q1850" s="3"/>
    </row>
    <row r="1851" spans="1:17">
      <c r="A1851" s="7"/>
      <c r="Q1851" s="3"/>
    </row>
    <row r="1852" spans="1:17">
      <c r="A1852" s="7"/>
      <c r="Q1852" s="3"/>
    </row>
    <row r="1853" spans="1:17">
      <c r="A1853" s="7"/>
      <c r="Q1853" s="3"/>
    </row>
    <row r="1854" spans="1:17">
      <c r="A1854" s="7"/>
      <c r="Q1854" s="3"/>
    </row>
    <row r="1855" spans="1:17">
      <c r="A1855" s="7"/>
      <c r="Q1855" s="3"/>
    </row>
    <row r="1856" spans="1:17">
      <c r="A1856" s="7"/>
      <c r="Q1856" s="3"/>
    </row>
    <row r="1857" spans="1:17">
      <c r="A1857" s="7"/>
      <c r="Q1857" s="3"/>
    </row>
    <row r="1858" spans="1:17">
      <c r="A1858" s="7"/>
      <c r="Q1858" s="3"/>
    </row>
    <row r="1859" spans="1:17">
      <c r="A1859" s="7"/>
      <c r="Q1859" s="3"/>
    </row>
    <row r="1860" spans="1:17">
      <c r="A1860" s="7"/>
      <c r="Q1860" s="3"/>
    </row>
    <row r="1861" spans="1:17">
      <c r="A1861" s="7"/>
      <c r="Q1861" s="3"/>
    </row>
    <row r="1862" spans="1:17">
      <c r="A1862" s="7"/>
      <c r="Q1862" s="3"/>
    </row>
    <row r="1863" spans="1:17">
      <c r="A1863" s="7"/>
      <c r="Q1863" s="3"/>
    </row>
    <row r="1864" spans="1:17">
      <c r="A1864" s="7"/>
      <c r="Q1864" s="3"/>
    </row>
    <row r="1865" spans="1:17">
      <c r="A1865" s="7"/>
      <c r="Q1865" s="3"/>
    </row>
    <row r="1866" spans="1:17">
      <c r="A1866" s="7"/>
      <c r="Q1866" s="3"/>
    </row>
    <row r="1867" spans="1:17">
      <c r="A1867" s="7"/>
      <c r="Q1867" s="3"/>
    </row>
    <row r="1868" spans="1:17">
      <c r="A1868" s="7"/>
      <c r="Q1868" s="3"/>
    </row>
    <row r="1869" spans="1:17">
      <c r="A1869" s="7"/>
      <c r="Q1869" s="3"/>
    </row>
    <row r="1870" spans="1:17">
      <c r="A1870" s="7"/>
      <c r="Q1870" s="3"/>
    </row>
    <row r="1871" spans="1:17">
      <c r="A1871" s="7"/>
      <c r="Q1871" s="3"/>
    </row>
    <row r="1872" spans="1:17">
      <c r="A1872" s="7"/>
      <c r="Q1872" s="3"/>
    </row>
    <row r="1873" spans="1:17">
      <c r="A1873" s="7"/>
      <c r="Q1873" s="3"/>
    </row>
    <row r="1874" spans="1:17">
      <c r="A1874" s="7"/>
      <c r="Q1874" s="3"/>
    </row>
    <row r="1875" spans="1:17">
      <c r="A1875" s="7"/>
      <c r="Q1875" s="3"/>
    </row>
    <row r="1876" spans="1:17">
      <c r="A1876" s="7"/>
      <c r="Q1876" s="3"/>
    </row>
    <row r="1877" spans="1:17">
      <c r="A1877" s="7"/>
      <c r="Q1877" s="3"/>
    </row>
    <row r="1878" spans="1:17">
      <c r="A1878" s="7"/>
      <c r="Q1878" s="3"/>
    </row>
    <row r="1879" spans="1:17">
      <c r="A1879" s="7"/>
      <c r="Q1879" s="3"/>
    </row>
    <row r="1880" spans="1:17">
      <c r="A1880" s="7"/>
      <c r="Q1880" s="3"/>
    </row>
    <row r="1881" spans="1:17">
      <c r="A1881" s="7"/>
      <c r="Q1881" s="3"/>
    </row>
    <row r="1882" spans="1:17">
      <c r="A1882" s="7"/>
      <c r="Q1882" s="3"/>
    </row>
    <row r="1883" spans="1:17">
      <c r="A1883" s="7"/>
      <c r="Q1883" s="3"/>
    </row>
    <row r="1884" spans="1:17">
      <c r="A1884" s="7"/>
      <c r="Q1884" s="3"/>
    </row>
    <row r="1885" spans="1:17">
      <c r="A1885" s="7"/>
      <c r="Q1885" s="3"/>
    </row>
    <row r="1886" spans="1:17">
      <c r="A1886" s="7"/>
      <c r="Q1886" s="3"/>
    </row>
    <row r="1887" spans="1:17">
      <c r="A1887" s="7"/>
      <c r="Q1887" s="3"/>
    </row>
    <row r="1888" spans="1:17">
      <c r="A1888" s="7"/>
      <c r="Q1888" s="3"/>
    </row>
    <row r="1889" spans="1:17">
      <c r="A1889" s="7"/>
      <c r="Q1889" s="3"/>
    </row>
    <row r="1890" spans="1:17">
      <c r="A1890" s="7"/>
      <c r="Q1890" s="3"/>
    </row>
    <row r="1891" spans="1:17">
      <c r="A1891" s="7"/>
      <c r="Q1891" s="3"/>
    </row>
    <row r="1892" spans="1:17">
      <c r="A1892" s="7"/>
      <c r="Q1892" s="3"/>
    </row>
    <row r="1893" spans="1:17">
      <c r="A1893" s="7"/>
      <c r="Q1893" s="3"/>
    </row>
    <row r="1894" spans="1:17">
      <c r="A1894" s="7"/>
      <c r="Q1894" s="3"/>
    </row>
    <row r="1895" spans="1:17">
      <c r="A1895" s="7"/>
      <c r="Q1895" s="3"/>
    </row>
    <row r="1896" spans="1:17">
      <c r="A1896" s="7"/>
      <c r="Q1896" s="3"/>
    </row>
    <row r="1897" spans="1:17">
      <c r="A1897" s="7"/>
      <c r="Q1897" s="3"/>
    </row>
    <row r="1898" spans="1:17">
      <c r="A1898" s="7"/>
      <c r="Q1898" s="3"/>
    </row>
    <row r="1899" spans="1:17">
      <c r="A1899" s="7"/>
      <c r="Q1899" s="3"/>
    </row>
    <row r="1900" spans="1:17">
      <c r="A1900" s="7"/>
      <c r="Q1900" s="3"/>
    </row>
    <row r="1901" spans="1:17">
      <c r="A1901" s="7"/>
      <c r="Q1901" s="3"/>
    </row>
    <row r="1902" spans="1:17">
      <c r="A1902" s="7"/>
      <c r="Q1902" s="3"/>
    </row>
    <row r="1903" spans="1:17">
      <c r="A1903" s="7"/>
      <c r="Q1903" s="3"/>
    </row>
    <row r="1904" spans="1:17">
      <c r="A1904" s="7"/>
      <c r="Q1904" s="3"/>
    </row>
    <row r="1905" spans="1:17">
      <c r="A1905" s="7"/>
      <c r="Q1905" s="3"/>
    </row>
    <row r="1906" spans="1:17">
      <c r="A1906" s="7"/>
      <c r="Q1906" s="3"/>
    </row>
    <row r="1907" spans="1:17">
      <c r="A1907" s="7"/>
      <c r="Q1907" s="3"/>
    </row>
    <row r="1908" spans="1:17">
      <c r="A1908" s="7"/>
      <c r="Q1908" s="3"/>
    </row>
    <row r="1909" spans="1:17">
      <c r="A1909" s="7"/>
      <c r="Q1909" s="3"/>
    </row>
    <row r="1910" spans="1:17">
      <c r="A1910" s="7"/>
      <c r="Q1910" s="3"/>
    </row>
    <row r="1911" spans="1:17">
      <c r="A1911" s="7"/>
      <c r="Q1911" s="3"/>
    </row>
    <row r="1912" spans="1:17">
      <c r="A1912" s="7"/>
      <c r="Q1912" s="3"/>
    </row>
    <row r="1913" spans="1:17">
      <c r="A1913" s="7"/>
      <c r="Q1913" s="3"/>
    </row>
    <row r="1914" spans="1:17">
      <c r="A1914" s="7"/>
      <c r="Q1914" s="3"/>
    </row>
    <row r="1915" spans="1:17">
      <c r="A1915" s="7"/>
      <c r="Q1915" s="3"/>
    </row>
    <row r="1916" spans="1:17">
      <c r="A1916" s="7"/>
      <c r="Q1916" s="3"/>
    </row>
    <row r="1917" spans="1:17">
      <c r="A1917" s="7"/>
      <c r="Q1917" s="3"/>
    </row>
    <row r="1918" spans="1:17">
      <c r="A1918" s="7"/>
      <c r="Q1918" s="3"/>
    </row>
    <row r="1919" spans="1:17">
      <c r="A1919" s="7"/>
      <c r="Q1919" s="3"/>
    </row>
    <row r="1920" spans="1:17">
      <c r="A1920" s="7"/>
      <c r="Q1920" s="3"/>
    </row>
    <row r="1921" spans="1:17">
      <c r="A1921" s="7"/>
      <c r="Q1921" s="3"/>
    </row>
    <row r="1922" spans="1:17">
      <c r="A1922" s="7"/>
      <c r="Q1922" s="3"/>
    </row>
    <row r="1923" spans="1:17">
      <c r="A1923" s="7"/>
      <c r="Q1923" s="3"/>
    </row>
    <row r="1924" spans="1:17">
      <c r="A1924" s="7"/>
      <c r="Q1924" s="3"/>
    </row>
    <row r="1925" spans="1:17">
      <c r="A1925" s="7"/>
      <c r="Q1925" s="3"/>
    </row>
    <row r="1926" spans="1:17">
      <c r="A1926" s="7"/>
      <c r="Q1926" s="3"/>
    </row>
    <row r="1927" spans="1:17">
      <c r="A1927" s="7"/>
      <c r="Q1927" s="3"/>
    </row>
    <row r="1928" spans="1:17">
      <c r="A1928" s="7"/>
      <c r="Q1928" s="3"/>
    </row>
    <row r="1929" spans="1:17">
      <c r="A1929" s="7"/>
      <c r="Q1929" s="3"/>
    </row>
    <row r="1930" spans="1:17">
      <c r="A1930" s="7"/>
      <c r="Q1930" s="3"/>
    </row>
    <row r="1931" spans="1:17">
      <c r="A1931" s="7"/>
      <c r="Q1931" s="3"/>
    </row>
    <row r="1932" spans="1:17">
      <c r="A1932" s="7"/>
      <c r="Q1932" s="3"/>
    </row>
    <row r="1933" spans="1:17">
      <c r="A1933" s="7"/>
      <c r="Q1933" s="3"/>
    </row>
    <row r="1934" spans="1:17">
      <c r="A1934" s="7"/>
      <c r="Q1934" s="3"/>
    </row>
    <row r="1935" spans="1:17">
      <c r="A1935" s="7"/>
      <c r="Q1935" s="3"/>
    </row>
    <row r="1936" spans="1:17">
      <c r="A1936" s="7"/>
      <c r="Q1936" s="3"/>
    </row>
    <row r="1937" spans="1:17">
      <c r="A1937" s="7"/>
      <c r="Q1937" s="3"/>
    </row>
    <row r="1938" spans="1:17">
      <c r="A1938" s="7"/>
      <c r="Q1938" s="3"/>
    </row>
    <row r="1939" spans="1:17">
      <c r="A1939" s="7"/>
      <c r="Q1939" s="3"/>
    </row>
    <row r="1940" spans="1:17">
      <c r="A1940" s="7"/>
      <c r="Q1940" s="3"/>
    </row>
    <row r="1941" spans="1:17">
      <c r="A1941" s="7"/>
      <c r="Q1941" s="3"/>
    </row>
    <row r="1942" spans="1:17">
      <c r="A1942" s="7"/>
      <c r="Q1942" s="3"/>
    </row>
    <row r="1943" spans="1:17">
      <c r="A1943" s="7"/>
      <c r="Q1943" s="3"/>
    </row>
    <row r="1944" spans="1:17">
      <c r="A1944" s="7"/>
      <c r="Q1944" s="3"/>
    </row>
    <row r="1945" spans="1:17">
      <c r="A1945" s="7"/>
      <c r="Q1945" s="3"/>
    </row>
    <row r="1946" spans="1:17">
      <c r="A1946" s="7"/>
      <c r="Q1946" s="3"/>
    </row>
    <row r="1947" spans="1:17">
      <c r="A1947" s="7"/>
      <c r="Q1947" s="3"/>
    </row>
    <row r="1948" spans="1:17">
      <c r="A1948" s="7"/>
      <c r="Q1948" s="3"/>
    </row>
    <row r="1949" spans="1:17">
      <c r="A1949" s="7"/>
      <c r="Q1949" s="3"/>
    </row>
    <row r="1950" spans="1:17">
      <c r="A1950" s="7"/>
      <c r="Q1950" s="3"/>
    </row>
    <row r="1951" spans="1:17">
      <c r="A1951" s="7"/>
      <c r="Q1951" s="3"/>
    </row>
    <row r="1952" spans="1:17">
      <c r="A1952" s="7"/>
      <c r="Q1952" s="3"/>
    </row>
    <row r="1953" spans="1:1">
      <c r="A1953" s="7"/>
    </row>
    <row r="1954" spans="1:1">
      <c r="A1954" s="7"/>
    </row>
    <row r="1955" spans="1:1">
      <c r="A1955" s="7"/>
    </row>
    <row r="1956" spans="1:1">
      <c r="A1956" s="7"/>
    </row>
    <row r="1957" spans="1:1">
      <c r="A1957" s="7"/>
    </row>
    <row r="1958" spans="1:1">
      <c r="A1958" s="7"/>
    </row>
    <row r="1959" spans="1:1">
      <c r="A1959" s="7"/>
    </row>
    <row r="1960" spans="1:1">
      <c r="A1960" s="7"/>
    </row>
    <row r="1961" spans="1:1">
      <c r="A1961" s="7"/>
    </row>
    <row r="1962" spans="1:1">
      <c r="A1962" s="7"/>
    </row>
    <row r="1963" spans="1:1">
      <c r="A1963" s="7"/>
    </row>
    <row r="1964" spans="1:1">
      <c r="A1964" s="7"/>
    </row>
    <row r="1965" spans="1:1">
      <c r="A1965" s="7"/>
    </row>
    <row r="1966" spans="1:1">
      <c r="A1966" s="7"/>
    </row>
    <row r="1967" spans="1:1">
      <c r="A1967" s="7"/>
    </row>
    <row r="1968" spans="1:1">
      <c r="A1968" s="7"/>
    </row>
    <row r="1969" spans="1:1">
      <c r="A1969" s="7"/>
    </row>
    <row r="1970" spans="1:1">
      <c r="A1970" s="7"/>
    </row>
    <row r="1971" spans="1:1">
      <c r="A1971" s="7"/>
    </row>
    <row r="1972" spans="1:1">
      <c r="A1972" s="7"/>
    </row>
    <row r="1973" spans="1:1">
      <c r="A1973" s="7"/>
    </row>
    <row r="1974" spans="1:1">
      <c r="A1974" s="7"/>
    </row>
    <row r="1975" spans="1:1">
      <c r="A1975" s="7"/>
    </row>
    <row r="1976" spans="1:1">
      <c r="A1976" s="7"/>
    </row>
    <row r="1977" spans="1:1">
      <c r="A1977" s="7"/>
    </row>
    <row r="1978" spans="1:1">
      <c r="A1978" s="7"/>
    </row>
    <row r="1979" spans="1:1">
      <c r="A1979" s="7"/>
    </row>
    <row r="1980" spans="1:1">
      <c r="A1980" s="7"/>
    </row>
    <row r="1981" spans="1:1">
      <c r="A1981" s="7"/>
    </row>
    <row r="1982" spans="1:1">
      <c r="A1982" s="7"/>
    </row>
    <row r="1983" spans="1:1">
      <c r="A1983" s="7"/>
    </row>
    <row r="1984" spans="1:1">
      <c r="A1984" s="7"/>
    </row>
    <row r="1985" spans="1:1">
      <c r="A1985" s="7"/>
    </row>
    <row r="1986" spans="1:1">
      <c r="A1986" s="7"/>
    </row>
    <row r="1987" spans="1:1">
      <c r="A1987" s="7"/>
    </row>
    <row r="1988" spans="1:1">
      <c r="A1988" s="7"/>
    </row>
    <row r="1989" spans="1:1">
      <c r="A1989" s="7"/>
    </row>
    <row r="1990" spans="1:1">
      <c r="A1990" s="7"/>
    </row>
    <row r="1991" spans="1:1">
      <c r="A1991" s="7"/>
    </row>
    <row r="1992" spans="1:1">
      <c r="A1992" s="7"/>
    </row>
    <row r="1993" spans="1:1">
      <c r="A1993" s="7"/>
    </row>
    <row r="1994" spans="1:1">
      <c r="A1994" s="7"/>
    </row>
    <row r="1995" spans="1:1">
      <c r="A1995" s="7"/>
    </row>
    <row r="1996" spans="1:1">
      <c r="A1996" s="7"/>
    </row>
    <row r="1997" spans="1:1">
      <c r="A1997" s="7"/>
    </row>
    <row r="1998" spans="1:1">
      <c r="A1998" s="7"/>
    </row>
    <row r="1999" spans="1:1">
      <c r="A1999" s="7"/>
    </row>
    <row r="2000" spans="1:1">
      <c r="A2000" s="7"/>
    </row>
    <row r="2001" spans="1:1">
      <c r="A2001" s="7"/>
    </row>
    <row r="2002" spans="1:1">
      <c r="A2002" s="7"/>
    </row>
    <row r="2003" spans="1:1">
      <c r="A2003" s="7"/>
    </row>
    <row r="2004" spans="1:1">
      <c r="A2004" s="7"/>
    </row>
    <row r="2005" spans="1:1">
      <c r="A2005" s="7"/>
    </row>
    <row r="2006" spans="1:1">
      <c r="A2006" s="7"/>
    </row>
    <row r="2007" spans="1:1">
      <c r="A2007" s="7"/>
    </row>
    <row r="2008" spans="1:1">
      <c r="A2008" s="7"/>
    </row>
    <row r="2009" spans="1:1">
      <c r="A2009" s="7"/>
    </row>
    <row r="2010" spans="1:1">
      <c r="A2010" s="7"/>
    </row>
    <row r="2011" spans="1:1">
      <c r="A2011" s="7"/>
    </row>
    <row r="2012" spans="1:1">
      <c r="A2012" s="7"/>
    </row>
    <row r="2013" spans="1:1">
      <c r="A2013" s="7"/>
    </row>
    <row r="2014" spans="1:1">
      <c r="A2014" s="7"/>
    </row>
    <row r="2015" spans="1:1">
      <c r="A2015" s="7"/>
    </row>
    <row r="2016" spans="1:1">
      <c r="A2016" s="7"/>
    </row>
    <row r="2017" spans="1:1">
      <c r="A2017" s="7"/>
    </row>
    <row r="2018" spans="1:1">
      <c r="A2018" s="7"/>
    </row>
    <row r="2019" spans="1:1">
      <c r="A2019" s="7"/>
    </row>
    <row r="2020" spans="1:1">
      <c r="A2020" s="7"/>
    </row>
    <row r="2021" spans="1:1">
      <c r="A2021" s="7"/>
    </row>
    <row r="2022" spans="1:1">
      <c r="A2022" s="7"/>
    </row>
    <row r="2023" spans="1:1">
      <c r="A2023" s="7"/>
    </row>
    <row r="2024" spans="1:1">
      <c r="A2024" s="7"/>
    </row>
    <row r="2025" spans="1:1">
      <c r="A2025" s="7"/>
    </row>
    <row r="2026" spans="1:1">
      <c r="A2026" s="7"/>
    </row>
    <row r="2027" spans="1:1">
      <c r="A2027" s="7"/>
    </row>
    <row r="2028" spans="1:1">
      <c r="A2028" s="7"/>
    </row>
    <row r="2029" spans="1:1">
      <c r="A2029" s="7"/>
    </row>
    <row r="2030" spans="1:1">
      <c r="A2030" s="7"/>
    </row>
    <row r="2031" spans="1:1">
      <c r="A2031" s="7"/>
    </row>
    <row r="2032" spans="1:1">
      <c r="A2032" s="7"/>
    </row>
    <row r="2033" spans="1:1">
      <c r="A2033" s="7"/>
    </row>
    <row r="2034" spans="1:1">
      <c r="A2034" s="7"/>
    </row>
    <row r="2035" spans="1:1">
      <c r="A2035" s="7"/>
    </row>
    <row r="2036" spans="1:1">
      <c r="A2036" s="7"/>
    </row>
    <row r="2037" spans="1:1">
      <c r="A2037" s="7"/>
    </row>
    <row r="2038" spans="1:1">
      <c r="A2038" s="7"/>
    </row>
    <row r="2039" spans="1:1">
      <c r="A2039" s="7"/>
    </row>
    <row r="2040" spans="1:1">
      <c r="A2040" s="7"/>
    </row>
    <row r="2041" spans="1:1">
      <c r="A2041" s="7"/>
    </row>
    <row r="2042" spans="1:1">
      <c r="A2042" s="7"/>
    </row>
    <row r="2043" spans="1:1">
      <c r="A2043" s="7"/>
    </row>
    <row r="2044" spans="1:1">
      <c r="A2044" s="7"/>
    </row>
    <row r="2045" spans="1:1">
      <c r="A2045" s="7"/>
    </row>
    <row r="2046" spans="1:1">
      <c r="A2046" s="7"/>
    </row>
    <row r="2047" spans="1:1">
      <c r="A2047" s="7"/>
    </row>
    <row r="2048" spans="1:1">
      <c r="A2048" s="7"/>
    </row>
    <row r="2049" spans="1:1">
      <c r="A2049" s="7"/>
    </row>
    <row r="2050" spans="1:1">
      <c r="A2050" s="7"/>
    </row>
    <row r="2051" spans="1:1">
      <c r="A2051" s="7"/>
    </row>
    <row r="2052" spans="1:1">
      <c r="A2052" s="7"/>
    </row>
    <row r="2053" spans="1:1">
      <c r="A2053" s="7"/>
    </row>
    <row r="2054" spans="1:1">
      <c r="A2054" s="7"/>
    </row>
    <row r="2055" spans="1:1">
      <c r="A2055" s="7"/>
    </row>
    <row r="2056" spans="1:1">
      <c r="A2056" s="7"/>
    </row>
    <row r="2057" spans="1:1">
      <c r="A2057" s="7"/>
    </row>
    <row r="2058" spans="1:1">
      <c r="A2058" s="7"/>
    </row>
    <row r="2059" spans="1:1">
      <c r="A2059" s="7"/>
    </row>
    <row r="2060" spans="1:1">
      <c r="A2060" s="7"/>
    </row>
    <row r="2061" spans="1:1">
      <c r="A2061" s="7"/>
    </row>
    <row r="2062" spans="1:1">
      <c r="A2062" s="7"/>
    </row>
    <row r="2063" spans="1:1">
      <c r="A2063" s="7"/>
    </row>
    <row r="2064" spans="1:1">
      <c r="A2064" s="7"/>
    </row>
    <row r="2065" spans="1:1">
      <c r="A2065" s="7"/>
    </row>
    <row r="2066" spans="1:1">
      <c r="A2066" s="7"/>
    </row>
    <row r="2067" spans="1:1">
      <c r="A2067" s="7"/>
    </row>
    <row r="2068" spans="1:1">
      <c r="A2068" s="7"/>
    </row>
    <row r="2069" spans="1:1">
      <c r="A2069" s="7"/>
    </row>
    <row r="2070" spans="1:1">
      <c r="A2070" s="7"/>
    </row>
    <row r="2071" spans="1:1">
      <c r="A2071" s="7"/>
    </row>
    <row r="2072" spans="1:1">
      <c r="A2072" s="7"/>
    </row>
    <row r="2073" spans="1:1">
      <c r="A2073" s="7"/>
    </row>
    <row r="2074" spans="1:1">
      <c r="A2074" s="7"/>
    </row>
    <row r="2075" spans="1:1">
      <c r="A2075" s="7"/>
    </row>
    <row r="2076" spans="1:1">
      <c r="A2076" s="7"/>
    </row>
    <row r="2077" spans="1:1">
      <c r="A2077" s="7"/>
    </row>
    <row r="2078" spans="1:1">
      <c r="A2078" s="7"/>
    </row>
    <row r="2079" spans="1:1">
      <c r="A2079" s="7"/>
    </row>
    <row r="2080" spans="1:1">
      <c r="A2080" s="7"/>
    </row>
    <row r="2081" spans="1:1">
      <c r="A2081" s="7"/>
    </row>
    <row r="2082" spans="1:1">
      <c r="A2082" s="7"/>
    </row>
    <row r="2083" spans="1:1">
      <c r="A2083" s="7"/>
    </row>
    <row r="2084" spans="1:1">
      <c r="A2084" s="7"/>
    </row>
    <row r="2085" spans="1:1">
      <c r="A2085" s="7"/>
    </row>
    <row r="2086" spans="1:1">
      <c r="A2086" s="7"/>
    </row>
    <row r="2087" spans="1:1">
      <c r="A2087" s="7"/>
    </row>
    <row r="2088" spans="1:1">
      <c r="A2088" s="7"/>
    </row>
    <row r="2089" spans="1:1">
      <c r="A2089" s="7"/>
    </row>
    <row r="2090" spans="1:1">
      <c r="A2090" s="7"/>
    </row>
    <row r="2091" spans="1:1">
      <c r="A2091" s="7"/>
    </row>
    <row r="2092" spans="1:1">
      <c r="A2092" s="7"/>
    </row>
    <row r="2093" spans="1:1">
      <c r="A2093" s="7"/>
    </row>
    <row r="2094" spans="1:1">
      <c r="A2094" s="7"/>
    </row>
    <row r="2095" spans="1:1">
      <c r="A2095" s="7"/>
    </row>
    <row r="2096" spans="1:1">
      <c r="A2096" s="7"/>
    </row>
    <row r="2097" spans="1:1">
      <c r="A2097" s="7"/>
    </row>
    <row r="2098" spans="1:1">
      <c r="A2098" s="7"/>
    </row>
    <row r="2099" spans="1:1">
      <c r="A2099" s="7"/>
    </row>
    <row r="2100" spans="1:1">
      <c r="A2100" s="7"/>
    </row>
    <row r="2101" spans="1:1">
      <c r="A2101" s="7"/>
    </row>
    <row r="2102" spans="1:1">
      <c r="A2102" s="7"/>
    </row>
    <row r="2103" spans="1:1">
      <c r="A2103" s="7"/>
    </row>
    <row r="2104" spans="1:1">
      <c r="A2104" s="7"/>
    </row>
    <row r="2105" spans="1:1">
      <c r="A2105" s="7"/>
    </row>
    <row r="2106" spans="1:1">
      <c r="A2106" s="7"/>
    </row>
    <row r="2107" spans="1:1">
      <c r="A2107" s="7"/>
    </row>
    <row r="2108" spans="1:1">
      <c r="A2108" s="7"/>
    </row>
    <row r="2109" spans="1:1">
      <c r="A2109" s="7"/>
    </row>
    <row r="2110" spans="1:1">
      <c r="A2110" s="7"/>
    </row>
    <row r="2111" spans="1:1">
      <c r="A2111" s="7"/>
    </row>
    <row r="2112" spans="1:1">
      <c r="A2112" s="7"/>
    </row>
    <row r="2113" spans="1:1">
      <c r="A2113" s="7"/>
    </row>
    <row r="2114" spans="1:1">
      <c r="A2114" s="7"/>
    </row>
    <row r="2115" spans="1:1">
      <c r="A2115" s="7"/>
    </row>
    <row r="2116" spans="1:1">
      <c r="A2116" s="7"/>
    </row>
    <row r="2117" spans="1:1">
      <c r="A2117" s="7"/>
    </row>
    <row r="2118" spans="1:1">
      <c r="A2118" s="7"/>
    </row>
    <row r="2119" spans="1:1">
      <c r="A2119" s="7"/>
    </row>
    <row r="2120" spans="1:1">
      <c r="A2120" s="7"/>
    </row>
    <row r="2121" spans="1:1">
      <c r="A2121" s="7"/>
    </row>
    <row r="2122" spans="1:1">
      <c r="A2122" s="7"/>
    </row>
    <row r="2123" spans="1:1">
      <c r="A2123" s="7"/>
    </row>
    <row r="2124" spans="1:1">
      <c r="A2124" s="7"/>
    </row>
    <row r="2125" spans="1:1">
      <c r="A2125" s="7"/>
    </row>
    <row r="2126" spans="1:1">
      <c r="A2126" s="7"/>
    </row>
    <row r="2127" spans="1:1">
      <c r="A2127" s="7"/>
    </row>
    <row r="2128" spans="1:1">
      <c r="A2128" s="7"/>
    </row>
    <row r="2129" spans="1:1">
      <c r="A2129" s="7"/>
    </row>
    <row r="2130" spans="1:1">
      <c r="A2130" s="7"/>
    </row>
    <row r="2131" spans="1:1">
      <c r="A2131" s="7"/>
    </row>
    <row r="2132" spans="1:1">
      <c r="A2132" s="7"/>
    </row>
    <row r="2133" spans="1:1">
      <c r="A2133" s="7"/>
    </row>
    <row r="2134" spans="1:1">
      <c r="A2134" s="7"/>
    </row>
    <row r="2135" spans="1:1">
      <c r="A2135" s="7"/>
    </row>
    <row r="2136" spans="1:1">
      <c r="A2136" s="7"/>
    </row>
    <row r="2137" spans="1:1">
      <c r="A2137" s="7"/>
    </row>
    <row r="2138" spans="1:1">
      <c r="A2138" s="7"/>
    </row>
    <row r="2139" spans="1:1">
      <c r="A2139" s="7"/>
    </row>
    <row r="2140" spans="1:1">
      <c r="A2140" s="7"/>
    </row>
    <row r="2141" spans="1:1">
      <c r="A2141" s="7"/>
    </row>
    <row r="2142" spans="1:1">
      <c r="A2142" s="7"/>
    </row>
    <row r="2143" spans="1:1">
      <c r="A2143" s="7"/>
    </row>
    <row r="2144" spans="1:1">
      <c r="A2144" s="7"/>
    </row>
    <row r="2145" spans="1:1">
      <c r="A2145" s="7"/>
    </row>
    <row r="2146" spans="1:1">
      <c r="A2146" s="7"/>
    </row>
    <row r="2147" spans="1:1">
      <c r="A2147" s="7"/>
    </row>
    <row r="2148" spans="1:1">
      <c r="A2148" s="7"/>
    </row>
    <row r="2149" spans="1:1">
      <c r="A2149" s="7"/>
    </row>
    <row r="2150" spans="1:1">
      <c r="A2150" s="7"/>
    </row>
    <row r="2151" spans="1:1">
      <c r="A2151" s="7"/>
    </row>
    <row r="2152" spans="1:1">
      <c r="A2152" s="7"/>
    </row>
    <row r="2153" spans="1:1">
      <c r="A2153" s="7"/>
    </row>
    <row r="2154" spans="1:1">
      <c r="A2154" s="7"/>
    </row>
    <row r="2155" spans="1:1">
      <c r="A2155" s="7"/>
    </row>
    <row r="2156" spans="1:1">
      <c r="A2156" s="7"/>
    </row>
    <row r="2157" spans="1:1">
      <c r="A2157" s="7"/>
    </row>
    <row r="2158" spans="1:1">
      <c r="A2158" s="7"/>
    </row>
    <row r="2159" spans="1:1">
      <c r="A2159" s="7"/>
    </row>
    <row r="2160" spans="1:1">
      <c r="A2160" s="7"/>
    </row>
    <row r="2161" spans="1:1">
      <c r="A2161" s="7"/>
    </row>
    <row r="2162" spans="1:1">
      <c r="A2162" s="7"/>
    </row>
    <row r="2163" spans="1:1">
      <c r="A2163" s="7"/>
    </row>
    <row r="2164" spans="1:1">
      <c r="A2164" s="7"/>
    </row>
    <row r="2165" spans="1:1">
      <c r="A2165" s="7"/>
    </row>
    <row r="2166" spans="1:1">
      <c r="A2166" s="7"/>
    </row>
    <row r="2167" spans="1:1">
      <c r="A2167" s="7"/>
    </row>
    <row r="2168" spans="1:1">
      <c r="A2168" s="7"/>
    </row>
    <row r="2169" spans="1:1">
      <c r="A2169" s="7"/>
    </row>
    <row r="2170" spans="1:1">
      <c r="A2170" s="7"/>
    </row>
    <row r="2171" spans="1:1">
      <c r="A2171" s="7"/>
    </row>
    <row r="2172" spans="1:1">
      <c r="A2172" s="7"/>
    </row>
    <row r="2173" spans="1:1">
      <c r="A2173" s="7"/>
    </row>
    <row r="2174" spans="1:1">
      <c r="A2174" s="7"/>
    </row>
    <row r="2175" spans="1:1">
      <c r="A2175" s="7"/>
    </row>
    <row r="2176" spans="1:1">
      <c r="A2176" s="7"/>
    </row>
    <row r="2177" spans="1:1">
      <c r="A2177" s="7"/>
    </row>
    <row r="2178" spans="1:1">
      <c r="A2178" s="7"/>
    </row>
    <row r="2179" spans="1:1">
      <c r="A2179" s="7"/>
    </row>
    <row r="2180" spans="1:1">
      <c r="A2180" s="7"/>
    </row>
    <row r="2181" spans="1:1">
      <c r="A2181" s="7"/>
    </row>
    <row r="2182" spans="1:1">
      <c r="A2182" s="7"/>
    </row>
    <row r="2183" spans="1:1">
      <c r="A2183" s="7"/>
    </row>
    <row r="2184" spans="1:1">
      <c r="A2184" s="7"/>
    </row>
    <row r="2185" spans="1:1">
      <c r="A2185" s="7"/>
    </row>
    <row r="2186" spans="1:1">
      <c r="A2186" s="7"/>
    </row>
    <row r="2187" spans="1:1">
      <c r="A2187" s="7"/>
    </row>
    <row r="2188" spans="1:1">
      <c r="A2188" s="7"/>
    </row>
    <row r="2189" spans="1:1">
      <c r="A2189" s="7"/>
    </row>
    <row r="2190" spans="1:1">
      <c r="A2190" s="7"/>
    </row>
    <row r="2191" spans="1:1">
      <c r="A2191" s="7"/>
    </row>
    <row r="2192" spans="1:1">
      <c r="A2192" s="7"/>
    </row>
    <row r="2193" spans="1:1">
      <c r="A2193" s="7"/>
    </row>
    <row r="2194" spans="1:1">
      <c r="A2194" s="7"/>
    </row>
    <row r="2195" spans="1:1">
      <c r="A2195" s="7"/>
    </row>
    <row r="2196" spans="1:1">
      <c r="A2196" s="7"/>
    </row>
    <row r="2197" spans="1:1">
      <c r="A2197" s="7"/>
    </row>
    <row r="2198" spans="1:1">
      <c r="A2198" s="7"/>
    </row>
    <row r="2199" spans="1:1">
      <c r="A2199" s="7"/>
    </row>
    <row r="2200" spans="1:1">
      <c r="A2200" s="7"/>
    </row>
    <row r="2201" spans="1:1">
      <c r="A2201" s="7"/>
    </row>
    <row r="2202" spans="1:1">
      <c r="A2202" s="7"/>
    </row>
    <row r="2203" spans="1:1">
      <c r="A2203" s="7"/>
    </row>
    <row r="2204" spans="1:1">
      <c r="A2204" s="7"/>
    </row>
    <row r="2205" spans="1:1">
      <c r="A2205" s="7"/>
    </row>
    <row r="2206" spans="1:1">
      <c r="A2206" s="7"/>
    </row>
    <row r="2207" spans="1:1">
      <c r="A2207" s="7"/>
    </row>
    <row r="2208" spans="1:1">
      <c r="A2208" s="7"/>
    </row>
    <row r="2209" spans="1:1">
      <c r="A2209" s="7"/>
    </row>
    <row r="2210" spans="1:1">
      <c r="A2210" s="7"/>
    </row>
    <row r="2211" spans="1:1">
      <c r="A2211" s="7"/>
    </row>
    <row r="2212" spans="1:1">
      <c r="A2212" s="7"/>
    </row>
    <row r="2213" spans="1:1">
      <c r="A2213" s="7"/>
    </row>
    <row r="2214" spans="1:1">
      <c r="A2214" s="7"/>
    </row>
    <row r="2215" spans="1:1">
      <c r="A2215" s="7"/>
    </row>
    <row r="2216" spans="1:1">
      <c r="A2216" s="7"/>
    </row>
    <row r="2217" spans="1:1">
      <c r="A2217" s="7"/>
    </row>
    <row r="2218" spans="1:1">
      <c r="A2218" s="7"/>
    </row>
    <row r="2219" spans="1:1">
      <c r="A2219" s="7"/>
    </row>
    <row r="2220" spans="1:1">
      <c r="A2220" s="7"/>
    </row>
    <row r="2221" spans="1:1">
      <c r="A2221" s="7"/>
    </row>
    <row r="2222" spans="1:1">
      <c r="A2222" s="7"/>
    </row>
    <row r="2223" spans="1:1">
      <c r="A2223" s="7"/>
    </row>
    <row r="2224" spans="1:1">
      <c r="A2224" s="7"/>
    </row>
    <row r="2225" spans="1:1">
      <c r="A2225" s="7"/>
    </row>
    <row r="2226" spans="1:1">
      <c r="A2226" s="7"/>
    </row>
    <row r="2227" spans="1:1">
      <c r="A2227" s="7"/>
    </row>
    <row r="2228" spans="1:1">
      <c r="A2228" s="7"/>
    </row>
    <row r="2229" spans="1:1">
      <c r="A2229" s="7"/>
    </row>
    <row r="2230" spans="1:1">
      <c r="A2230" s="7"/>
    </row>
    <row r="2231" spans="1:1">
      <c r="A2231" s="7"/>
    </row>
    <row r="2232" spans="1:1">
      <c r="A2232" s="7"/>
    </row>
    <row r="2233" spans="1:1">
      <c r="A2233" s="7"/>
    </row>
    <row r="2234" spans="1:1">
      <c r="A2234" s="7"/>
    </row>
    <row r="2235" spans="1:1">
      <c r="A2235" s="7"/>
    </row>
    <row r="2236" spans="1:1">
      <c r="A2236" s="7"/>
    </row>
    <row r="2237" spans="1:1">
      <c r="A2237" s="7"/>
    </row>
    <row r="2238" spans="1:1">
      <c r="A2238" s="7"/>
    </row>
    <row r="2239" spans="1:1">
      <c r="A2239" s="7"/>
    </row>
    <row r="2240" spans="1:1">
      <c r="A2240" s="7"/>
    </row>
    <row r="2241" spans="1:1">
      <c r="A2241" s="7"/>
    </row>
    <row r="2242" spans="1:1">
      <c r="A2242" s="7"/>
    </row>
    <row r="2243" spans="1:1">
      <c r="A2243" s="7"/>
    </row>
    <row r="2244" spans="1:1">
      <c r="A2244" s="7"/>
    </row>
    <row r="2245" spans="1:1">
      <c r="A2245" s="7"/>
    </row>
    <row r="2246" spans="1:1">
      <c r="A2246" s="7"/>
    </row>
    <row r="2247" spans="1:1">
      <c r="A2247" s="7"/>
    </row>
    <row r="2248" spans="1:1">
      <c r="A2248" s="7"/>
    </row>
    <row r="2249" spans="1:1">
      <c r="A2249" s="7"/>
    </row>
    <row r="2250" spans="1:1">
      <c r="A2250" s="7"/>
    </row>
    <row r="2251" spans="1:1">
      <c r="A2251" s="7"/>
    </row>
    <row r="2252" spans="1:1">
      <c r="A2252" s="7"/>
    </row>
    <row r="2253" spans="1:1">
      <c r="A2253" s="7"/>
    </row>
    <row r="2254" spans="1:1">
      <c r="A2254" s="7"/>
    </row>
    <row r="2255" spans="1:1">
      <c r="A2255" s="7"/>
    </row>
    <row r="2256" spans="1:1">
      <c r="A2256" s="7"/>
    </row>
    <row r="2257" spans="1:1">
      <c r="A2257" s="7"/>
    </row>
    <row r="2258" spans="1:1">
      <c r="A2258" s="7"/>
    </row>
    <row r="2259" spans="1:1">
      <c r="A2259" s="7"/>
    </row>
    <row r="2260" spans="1:1">
      <c r="A2260" s="7"/>
    </row>
    <row r="2261" spans="1:1">
      <c r="A2261" s="7"/>
    </row>
    <row r="2262" spans="1:1">
      <c r="A2262" s="7"/>
    </row>
    <row r="2263" spans="1:1">
      <c r="A2263" s="7"/>
    </row>
    <row r="2264" spans="1:1">
      <c r="A2264" s="7"/>
    </row>
    <row r="2265" spans="1:1">
      <c r="A2265" s="7"/>
    </row>
    <row r="2266" spans="1:1">
      <c r="A2266" s="7"/>
    </row>
    <row r="2267" spans="1:1">
      <c r="A2267" s="7"/>
    </row>
    <row r="2268" spans="1:1">
      <c r="A2268" s="7"/>
    </row>
    <row r="2269" spans="1:1">
      <c r="A2269" s="7"/>
    </row>
    <row r="2270" spans="1:1">
      <c r="A2270" s="7"/>
    </row>
    <row r="2271" spans="1:1">
      <c r="A2271" s="7"/>
    </row>
    <row r="2272" spans="1:1">
      <c r="A2272" s="7"/>
    </row>
    <row r="2273" spans="1:1">
      <c r="A2273" s="7"/>
    </row>
    <row r="2274" spans="1:1">
      <c r="A2274" s="7"/>
    </row>
    <row r="2275" spans="1:1">
      <c r="A2275" s="7"/>
    </row>
    <row r="2276" spans="1:1">
      <c r="A2276" s="7"/>
    </row>
    <row r="2277" spans="1:1">
      <c r="A2277" s="7"/>
    </row>
    <row r="2278" spans="1:1">
      <c r="A2278" s="7"/>
    </row>
    <row r="2279" spans="1:1">
      <c r="A2279" s="7"/>
    </row>
    <row r="2280" spans="1:1">
      <c r="A2280" s="7"/>
    </row>
    <row r="2281" spans="1:1">
      <c r="A2281" s="7"/>
    </row>
    <row r="2282" spans="1:1">
      <c r="A2282" s="7"/>
    </row>
    <row r="2283" spans="1:1">
      <c r="A2283" s="7"/>
    </row>
    <row r="2284" spans="1:1">
      <c r="A2284" s="7"/>
    </row>
    <row r="2285" spans="1:1">
      <c r="A2285" s="7"/>
    </row>
    <row r="2286" spans="1:1">
      <c r="A2286" s="7"/>
    </row>
    <row r="2287" spans="1:1">
      <c r="A2287" s="7"/>
    </row>
    <row r="2288" spans="1:1">
      <c r="A2288" s="7"/>
    </row>
    <row r="2289" spans="1:1">
      <c r="A2289" s="7"/>
    </row>
    <row r="2290" spans="1:1">
      <c r="A2290" s="7"/>
    </row>
    <row r="2291" spans="1:1">
      <c r="A2291" s="7"/>
    </row>
    <row r="2292" spans="1:1">
      <c r="A2292" s="7"/>
    </row>
    <row r="2293" spans="1:1">
      <c r="A2293" s="7"/>
    </row>
    <row r="2294" spans="1:1">
      <c r="A2294" s="7"/>
    </row>
    <row r="2295" spans="1:1">
      <c r="A2295" s="7"/>
    </row>
    <row r="2296" spans="1:1">
      <c r="A2296" s="7"/>
    </row>
    <row r="2297" spans="1:1">
      <c r="A2297" s="7"/>
    </row>
    <row r="2298" spans="1:1">
      <c r="A2298" s="7"/>
    </row>
    <row r="2299" spans="1:1">
      <c r="A2299" s="7"/>
    </row>
    <row r="2300" spans="1:1">
      <c r="A2300" s="7"/>
    </row>
    <row r="2301" spans="1:1">
      <c r="A2301" s="7"/>
    </row>
    <row r="2302" spans="1:1">
      <c r="A2302" s="7"/>
    </row>
    <row r="2303" spans="1:1">
      <c r="A2303" s="7"/>
    </row>
    <row r="2304" spans="1:1">
      <c r="A2304" s="7"/>
    </row>
    <row r="2305" spans="1:1">
      <c r="A2305" s="7"/>
    </row>
    <row r="2306" spans="1:1">
      <c r="A2306" s="7"/>
    </row>
    <row r="2307" spans="1:1">
      <c r="A2307" s="7"/>
    </row>
    <row r="2308" spans="1:1">
      <c r="A2308" s="7"/>
    </row>
    <row r="2309" spans="1:1">
      <c r="A2309" s="7"/>
    </row>
    <row r="2310" spans="1:1">
      <c r="A2310" s="7"/>
    </row>
    <row r="2311" spans="1:1">
      <c r="A2311" s="7"/>
    </row>
    <row r="2312" spans="1:1">
      <c r="A2312" s="7"/>
    </row>
    <row r="2313" spans="1:1">
      <c r="A2313" s="7"/>
    </row>
    <row r="2314" spans="1:1">
      <c r="A2314" s="7"/>
    </row>
    <row r="2315" spans="1:1">
      <c r="A2315" s="7"/>
    </row>
    <row r="2316" spans="1:1">
      <c r="A2316" s="7"/>
    </row>
    <row r="2317" spans="1:1">
      <c r="A2317" s="7"/>
    </row>
    <row r="2318" spans="1:1">
      <c r="A2318" s="7"/>
    </row>
    <row r="2319" spans="1:1">
      <c r="A2319" s="7"/>
    </row>
    <row r="2320" spans="1:1">
      <c r="A2320" s="7"/>
    </row>
    <row r="2321" spans="1:1">
      <c r="A2321" s="7"/>
    </row>
    <row r="2322" spans="1:1">
      <c r="A2322" s="7"/>
    </row>
    <row r="2323" spans="1:1">
      <c r="A2323" s="7"/>
    </row>
    <row r="2324" spans="1:1">
      <c r="A2324" s="7"/>
    </row>
    <row r="2325" spans="1:1">
      <c r="A2325" s="7"/>
    </row>
    <row r="2326" spans="1:1">
      <c r="A2326" s="7"/>
    </row>
    <row r="2327" spans="1:1">
      <c r="A2327" s="7"/>
    </row>
    <row r="2328" spans="1:1">
      <c r="A2328" s="7"/>
    </row>
    <row r="2329" spans="1:1">
      <c r="A2329" s="7"/>
    </row>
    <row r="2330" spans="1:1">
      <c r="A2330" s="7"/>
    </row>
    <row r="2331" spans="1:1">
      <c r="A2331" s="7"/>
    </row>
    <row r="2332" spans="1:1">
      <c r="A2332" s="7"/>
    </row>
    <row r="2333" spans="1:1">
      <c r="A2333" s="7"/>
    </row>
    <row r="2334" spans="1:1">
      <c r="A2334" s="7"/>
    </row>
    <row r="2335" spans="1:1">
      <c r="A2335" s="7"/>
    </row>
    <row r="2336" spans="1:1">
      <c r="A2336" s="7"/>
    </row>
    <row r="2337" spans="1:1">
      <c r="A2337" s="7"/>
    </row>
    <row r="2338" spans="1:1">
      <c r="A2338" s="7"/>
    </row>
    <row r="2339" spans="1:1">
      <c r="A2339" s="7"/>
    </row>
    <row r="2340" spans="1:1">
      <c r="A2340" s="7"/>
    </row>
    <row r="2341" spans="1:1">
      <c r="A2341" s="7"/>
    </row>
    <row r="2342" spans="1:1">
      <c r="A2342" s="7"/>
    </row>
    <row r="2343" spans="1:1">
      <c r="A2343" s="7"/>
    </row>
    <row r="2344" spans="1:1">
      <c r="A2344" s="7"/>
    </row>
    <row r="2345" spans="1:1">
      <c r="A2345" s="7"/>
    </row>
    <row r="2346" spans="1:1">
      <c r="A2346" s="7"/>
    </row>
    <row r="2347" spans="1:1">
      <c r="A2347" s="7"/>
    </row>
    <row r="2348" spans="1:1">
      <c r="A2348" s="7"/>
    </row>
    <row r="2349" spans="1:1">
      <c r="A2349" s="7"/>
    </row>
    <row r="2350" spans="1:1">
      <c r="A2350" s="7"/>
    </row>
    <row r="2351" spans="1:1">
      <c r="A2351" s="7"/>
    </row>
    <row r="2352" spans="1:1">
      <c r="A2352" s="7"/>
    </row>
    <row r="2353" spans="1:1">
      <c r="A2353" s="7"/>
    </row>
    <row r="2354" spans="1:1">
      <c r="A2354" s="7"/>
    </row>
    <row r="2355" spans="1:1">
      <c r="A2355" s="7"/>
    </row>
    <row r="2356" spans="1:1">
      <c r="A2356" s="7"/>
    </row>
    <row r="2357" spans="1:1">
      <c r="A2357" s="7"/>
    </row>
    <row r="2358" spans="1:1">
      <c r="A2358" s="7"/>
    </row>
    <row r="2359" spans="1:1">
      <c r="A2359" s="7"/>
    </row>
    <row r="2360" spans="1:1">
      <c r="A2360" s="7"/>
    </row>
    <row r="2361" spans="1:1">
      <c r="A2361" s="7"/>
    </row>
    <row r="2362" spans="1:1">
      <c r="A2362" s="7"/>
    </row>
    <row r="2363" spans="1:1">
      <c r="A2363" s="7"/>
    </row>
    <row r="2364" spans="1:1">
      <c r="A2364" s="7"/>
    </row>
    <row r="2365" spans="1:1">
      <c r="A2365" s="7"/>
    </row>
    <row r="2366" spans="1:1">
      <c r="A2366" s="7"/>
    </row>
    <row r="2367" spans="1:1">
      <c r="A2367" s="7"/>
    </row>
    <row r="2368" spans="1:1">
      <c r="A2368" s="7"/>
    </row>
    <row r="2369" spans="1:1">
      <c r="A2369" s="7"/>
    </row>
    <row r="2370" spans="1:1">
      <c r="A2370" s="7"/>
    </row>
    <row r="2371" spans="1:1">
      <c r="A2371" s="7"/>
    </row>
    <row r="2372" spans="1:1">
      <c r="A2372" s="7"/>
    </row>
    <row r="2373" spans="1:1">
      <c r="A2373" s="7"/>
    </row>
    <row r="2374" spans="1:1">
      <c r="A2374" s="7"/>
    </row>
    <row r="2375" spans="1:1">
      <c r="A2375" s="7"/>
    </row>
    <row r="2376" spans="1:1">
      <c r="A2376" s="7"/>
    </row>
    <row r="2377" spans="1:1">
      <c r="A2377" s="7"/>
    </row>
    <row r="2378" spans="1:1">
      <c r="A2378" s="7"/>
    </row>
    <row r="2379" spans="1:1">
      <c r="A2379" s="7"/>
    </row>
    <row r="2380" spans="1:1">
      <c r="A2380" s="7"/>
    </row>
    <row r="2381" spans="1:1">
      <c r="A2381" s="7"/>
    </row>
    <row r="2382" spans="1:1">
      <c r="A2382" s="7"/>
    </row>
    <row r="2383" spans="1:1">
      <c r="A2383" s="7"/>
    </row>
    <row r="2384" spans="1:1">
      <c r="A2384" s="7"/>
    </row>
    <row r="2385" spans="1:1">
      <c r="A2385" s="7"/>
    </row>
    <row r="2386" spans="1:1">
      <c r="A2386" s="7"/>
    </row>
    <row r="2387" spans="1:1">
      <c r="A2387" s="7"/>
    </row>
    <row r="2388" spans="1:1">
      <c r="A2388" s="7"/>
    </row>
    <row r="2389" spans="1:1">
      <c r="A2389" s="7"/>
    </row>
    <row r="2390" spans="1:1">
      <c r="A2390" s="7"/>
    </row>
    <row r="2391" spans="1:1">
      <c r="A2391" s="7"/>
    </row>
    <row r="2392" spans="1:1">
      <c r="A2392" s="7"/>
    </row>
    <row r="2393" spans="1:1">
      <c r="A2393" s="7"/>
    </row>
    <row r="2394" spans="1:1">
      <c r="A2394" s="7"/>
    </row>
    <row r="2395" spans="1:1">
      <c r="A2395" s="7"/>
    </row>
    <row r="2396" spans="1:1">
      <c r="A2396" s="7"/>
    </row>
    <row r="2397" spans="1:1">
      <c r="A2397" s="7"/>
    </row>
    <row r="2398" spans="1:1">
      <c r="A2398" s="7"/>
    </row>
    <row r="2399" spans="1:1">
      <c r="A2399" s="7"/>
    </row>
    <row r="2400" spans="1:1">
      <c r="A2400" s="7"/>
    </row>
    <row r="2401" spans="1:1">
      <c r="A2401" s="7"/>
    </row>
    <row r="2402" spans="1:1">
      <c r="A2402" s="7"/>
    </row>
    <row r="2403" spans="1:1">
      <c r="A2403" s="7"/>
    </row>
    <row r="2404" spans="1:1">
      <c r="A2404" s="7"/>
    </row>
    <row r="2405" spans="1:1">
      <c r="A2405" s="7"/>
    </row>
    <row r="2406" spans="1:1">
      <c r="A2406" s="7"/>
    </row>
    <row r="2407" spans="1:1">
      <c r="A2407" s="7"/>
    </row>
    <row r="2408" spans="1:1">
      <c r="A2408" s="7"/>
    </row>
    <row r="2409" spans="1:1">
      <c r="A2409" s="7"/>
    </row>
    <row r="2410" spans="1:1">
      <c r="A2410" s="7"/>
    </row>
    <row r="2411" spans="1:1">
      <c r="A2411" s="7"/>
    </row>
    <row r="2412" spans="1:1">
      <c r="A2412" s="7"/>
    </row>
    <row r="2413" spans="1:1">
      <c r="A2413" s="7"/>
    </row>
    <row r="2414" spans="1:1">
      <c r="A2414" s="7"/>
    </row>
    <row r="2415" spans="1:1">
      <c r="A2415" s="7"/>
    </row>
    <row r="2416" spans="1:1">
      <c r="A2416" s="7"/>
    </row>
    <row r="2417" spans="1:1">
      <c r="A2417" s="7"/>
    </row>
    <row r="2418" spans="1:1">
      <c r="A2418" s="7"/>
    </row>
    <row r="2419" spans="1:1">
      <c r="A2419" s="7"/>
    </row>
    <row r="2420" spans="1:1">
      <c r="A2420" s="7"/>
    </row>
    <row r="2421" spans="1:1">
      <c r="A2421" s="7"/>
    </row>
    <row r="2422" spans="1:1">
      <c r="A2422" s="7"/>
    </row>
    <row r="2423" spans="1:1">
      <c r="A2423" s="7"/>
    </row>
    <row r="2424" spans="1:1">
      <c r="A2424" s="7"/>
    </row>
    <row r="2425" spans="1:1">
      <c r="A2425" s="7"/>
    </row>
    <row r="2426" spans="1:1">
      <c r="A2426" s="7"/>
    </row>
    <row r="2427" spans="1:1">
      <c r="A2427" s="7"/>
    </row>
    <row r="2428" spans="1:1">
      <c r="A2428" s="7"/>
    </row>
    <row r="2429" spans="1:1">
      <c r="A2429" s="7"/>
    </row>
    <row r="2430" spans="1:1">
      <c r="A2430" s="7"/>
    </row>
    <row r="2431" spans="1:1">
      <c r="A2431" s="7"/>
    </row>
    <row r="2432" spans="1:1">
      <c r="A2432" s="7"/>
    </row>
    <row r="2433" spans="1:1">
      <c r="A2433" s="7"/>
    </row>
    <row r="2434" spans="1:1">
      <c r="A2434" s="7"/>
    </row>
    <row r="2435" spans="1:1">
      <c r="A2435" s="7"/>
    </row>
    <row r="2436" spans="1:1">
      <c r="A2436" s="7"/>
    </row>
    <row r="2437" spans="1:1">
      <c r="A2437" s="7"/>
    </row>
    <row r="2438" spans="1:1">
      <c r="A2438" s="7"/>
    </row>
    <row r="2439" spans="1:1">
      <c r="A2439" s="7"/>
    </row>
    <row r="2440" spans="1:1">
      <c r="A2440" s="7"/>
    </row>
    <row r="2441" spans="1:1">
      <c r="A2441" s="7"/>
    </row>
    <row r="2442" spans="1:1">
      <c r="A2442" s="7"/>
    </row>
    <row r="2443" spans="1:1">
      <c r="A2443" s="7"/>
    </row>
    <row r="2444" spans="1:1">
      <c r="A2444" s="7"/>
    </row>
    <row r="2445" spans="1:1">
      <c r="A2445" s="7"/>
    </row>
    <row r="2446" spans="1:1">
      <c r="A2446" s="7"/>
    </row>
    <row r="2447" spans="1:1">
      <c r="A2447" s="7"/>
    </row>
    <row r="2448" spans="1:1">
      <c r="A2448" s="7"/>
    </row>
    <row r="2449" spans="1:1">
      <c r="A2449" s="7"/>
    </row>
    <row r="2450" spans="1:1">
      <c r="A2450" s="7"/>
    </row>
    <row r="2451" spans="1:1">
      <c r="A2451" s="7"/>
    </row>
    <row r="2452" spans="1:1">
      <c r="A2452" s="7"/>
    </row>
    <row r="2453" spans="1:1">
      <c r="A2453" s="7"/>
    </row>
    <row r="2454" spans="1:1">
      <c r="A2454" s="7"/>
    </row>
    <row r="2455" spans="1:1">
      <c r="A2455" s="7"/>
    </row>
    <row r="2456" spans="1:1">
      <c r="A2456" s="7"/>
    </row>
    <row r="2457" spans="1:1">
      <c r="A2457" s="7"/>
    </row>
    <row r="2458" spans="1:1">
      <c r="A2458" s="7"/>
    </row>
    <row r="2459" spans="1:1">
      <c r="A2459" s="7"/>
    </row>
    <row r="2460" spans="1:1">
      <c r="A2460" s="7"/>
    </row>
    <row r="2461" spans="1:1">
      <c r="A2461" s="7"/>
    </row>
    <row r="2462" spans="1:1">
      <c r="A2462" s="7"/>
    </row>
    <row r="2463" spans="1:1">
      <c r="A2463" s="7"/>
    </row>
    <row r="2464" spans="1:1">
      <c r="A2464" s="7"/>
    </row>
    <row r="2465" spans="1:1">
      <c r="A2465" s="7"/>
    </row>
    <row r="2466" spans="1:1">
      <c r="A2466" s="7"/>
    </row>
    <row r="2467" spans="1:1">
      <c r="A2467" s="7"/>
    </row>
    <row r="2468" spans="1:1">
      <c r="A2468" s="7"/>
    </row>
    <row r="2469" spans="1:1">
      <c r="A2469" s="7"/>
    </row>
    <row r="2470" spans="1:1">
      <c r="A2470" s="7"/>
    </row>
    <row r="2471" spans="1:1">
      <c r="A2471" s="7"/>
    </row>
    <row r="2472" spans="1:1">
      <c r="A2472" s="7"/>
    </row>
    <row r="2473" spans="1:1">
      <c r="A2473" s="7"/>
    </row>
    <row r="2474" spans="1:1">
      <c r="A2474" s="7"/>
    </row>
    <row r="2475" spans="1:1">
      <c r="A2475" s="7"/>
    </row>
    <row r="2476" spans="1:1">
      <c r="A2476" s="7"/>
    </row>
    <row r="2477" spans="1:1">
      <c r="A2477" s="7"/>
    </row>
    <row r="2478" spans="1:1">
      <c r="A2478" s="7"/>
    </row>
    <row r="2479" spans="1:1">
      <c r="A2479" s="7"/>
    </row>
    <row r="2480" spans="1:1">
      <c r="A2480" s="7"/>
    </row>
    <row r="2481" spans="1:1">
      <c r="A2481" s="7"/>
    </row>
    <row r="2482" spans="1:1">
      <c r="A2482" s="7"/>
    </row>
    <row r="2483" spans="1:1">
      <c r="A2483" s="7"/>
    </row>
    <row r="2484" spans="1:1">
      <c r="A2484" s="7"/>
    </row>
    <row r="2485" spans="1:1">
      <c r="A2485" s="7"/>
    </row>
    <row r="2486" spans="1:1">
      <c r="A2486" s="7"/>
    </row>
    <row r="2487" spans="1:1">
      <c r="A2487" s="7"/>
    </row>
    <row r="2488" spans="1:1">
      <c r="A2488" s="7"/>
    </row>
    <row r="2489" spans="1:1">
      <c r="A2489" s="7"/>
    </row>
    <row r="2490" spans="1:1">
      <c r="A2490" s="7"/>
    </row>
    <row r="2491" spans="1:1">
      <c r="A2491" s="7"/>
    </row>
    <row r="2492" spans="1:1">
      <c r="A2492" s="7"/>
    </row>
    <row r="2493" spans="1:1">
      <c r="A2493" s="7"/>
    </row>
    <row r="2494" spans="1:1">
      <c r="A2494" s="7"/>
    </row>
    <row r="2495" spans="1:1">
      <c r="A2495" s="7"/>
    </row>
    <row r="2496" spans="1:1">
      <c r="A2496" s="7"/>
    </row>
    <row r="2497" spans="1:1">
      <c r="A2497" s="7"/>
    </row>
    <row r="2498" spans="1:1">
      <c r="A2498" s="7"/>
    </row>
    <row r="2499" spans="1:1">
      <c r="A2499" s="7"/>
    </row>
    <row r="2500" spans="1:1">
      <c r="A2500" s="7"/>
    </row>
    <row r="2501" spans="1:1">
      <c r="A2501" s="7"/>
    </row>
    <row r="2502" spans="1:1">
      <c r="A2502" s="7"/>
    </row>
    <row r="2503" spans="1:1">
      <c r="A2503" s="7"/>
    </row>
    <row r="2504" spans="1:1">
      <c r="A2504" s="7"/>
    </row>
    <row r="2505" spans="1:1">
      <c r="A2505" s="7"/>
    </row>
    <row r="2506" spans="1:1">
      <c r="A2506" s="7"/>
    </row>
    <row r="2507" spans="1:1">
      <c r="A2507" s="7"/>
    </row>
    <row r="2508" spans="1:1">
      <c r="A2508" s="7"/>
    </row>
    <row r="2509" spans="1:1">
      <c r="A2509" s="7"/>
    </row>
    <row r="2510" spans="1:1">
      <c r="A2510" s="7"/>
    </row>
    <row r="2511" spans="1:1">
      <c r="A2511" s="7"/>
    </row>
    <row r="2512" spans="1:1">
      <c r="A2512" s="7"/>
    </row>
    <row r="2513" spans="1:1">
      <c r="A2513" s="7"/>
    </row>
    <row r="2514" spans="1:1">
      <c r="A2514" s="7"/>
    </row>
    <row r="2515" spans="1:1">
      <c r="A2515" s="7"/>
    </row>
    <row r="2516" spans="1:1">
      <c r="A2516" s="7"/>
    </row>
    <row r="2517" spans="1:1">
      <c r="A2517" s="7"/>
    </row>
    <row r="2518" spans="1:1">
      <c r="A2518" s="7"/>
    </row>
    <row r="2519" spans="1:1">
      <c r="A2519" s="7"/>
    </row>
    <row r="2520" spans="1:1">
      <c r="A2520" s="7"/>
    </row>
    <row r="2521" spans="1:1">
      <c r="A2521" s="7"/>
    </row>
    <row r="2522" spans="1:1">
      <c r="A2522" s="7"/>
    </row>
    <row r="2523" spans="1:1">
      <c r="A2523" s="7"/>
    </row>
    <row r="2524" spans="1:1">
      <c r="A2524" s="7"/>
    </row>
    <row r="2525" spans="1:1">
      <c r="A2525" s="7"/>
    </row>
    <row r="2526" spans="1:1">
      <c r="A2526" s="7"/>
    </row>
    <row r="2527" spans="1:1">
      <c r="A2527" s="7"/>
    </row>
    <row r="2528" spans="1:1">
      <c r="A2528" s="7"/>
    </row>
    <row r="2529" spans="1:1">
      <c r="A2529" s="7"/>
    </row>
    <row r="2530" spans="1:1">
      <c r="A2530" s="7"/>
    </row>
    <row r="2531" spans="1:1">
      <c r="A2531" s="7"/>
    </row>
    <row r="2532" spans="1:1">
      <c r="A2532" s="7"/>
    </row>
    <row r="2533" spans="1:1">
      <c r="A2533" s="7"/>
    </row>
    <row r="2534" spans="1:1">
      <c r="A2534" s="7"/>
    </row>
    <row r="2535" spans="1:1">
      <c r="A2535" s="7"/>
    </row>
    <row r="2536" spans="1:1">
      <c r="A2536" s="7"/>
    </row>
    <row r="2537" spans="1:1">
      <c r="A2537" s="7"/>
    </row>
    <row r="2538" spans="1:1">
      <c r="A2538" s="7"/>
    </row>
    <row r="2539" spans="1:1">
      <c r="A2539" s="7"/>
    </row>
    <row r="2540" spans="1:1">
      <c r="A2540" s="7"/>
    </row>
    <row r="2541" spans="1:1">
      <c r="A2541" s="7"/>
    </row>
    <row r="2542" spans="1:1">
      <c r="A2542" s="7"/>
    </row>
    <row r="2543" spans="1:1">
      <c r="A2543" s="7"/>
    </row>
    <row r="2544" spans="1:1">
      <c r="A2544" s="7"/>
    </row>
    <row r="2545" spans="1:1">
      <c r="A2545" s="7"/>
    </row>
    <row r="2546" spans="1:1">
      <c r="A2546" s="7"/>
    </row>
    <row r="2547" spans="1:1">
      <c r="A2547" s="7"/>
    </row>
    <row r="2548" spans="1:1">
      <c r="A2548" s="7"/>
    </row>
    <row r="2549" spans="1:1">
      <c r="A2549" s="7"/>
    </row>
    <row r="2550" spans="1:1">
      <c r="A2550" s="7"/>
    </row>
    <row r="2551" spans="1:1">
      <c r="A2551" s="7"/>
    </row>
    <row r="2552" spans="1:1">
      <c r="A2552" s="7"/>
    </row>
    <row r="2553" spans="1:1">
      <c r="A2553" s="7"/>
    </row>
    <row r="2554" spans="1:1">
      <c r="A2554" s="7"/>
    </row>
    <row r="2555" spans="1:1">
      <c r="A2555" s="7"/>
    </row>
    <row r="2556" spans="1:1">
      <c r="A2556" s="7"/>
    </row>
    <row r="2557" spans="1:1">
      <c r="A2557" s="7"/>
    </row>
    <row r="2558" spans="1:1">
      <c r="A2558" s="7"/>
    </row>
    <row r="2559" spans="1:1">
      <c r="A2559" s="7"/>
    </row>
    <row r="2560" spans="1:1">
      <c r="A2560" s="7"/>
    </row>
    <row r="2561" spans="1:1">
      <c r="A2561" s="7"/>
    </row>
    <row r="2562" spans="1:1">
      <c r="A2562" s="7"/>
    </row>
    <row r="2563" spans="1:1">
      <c r="A2563" s="7"/>
    </row>
    <row r="2564" spans="1:1">
      <c r="A2564" s="7"/>
    </row>
    <row r="2565" spans="1:1">
      <c r="A2565" s="7"/>
    </row>
    <row r="2566" spans="1:1">
      <c r="A2566" s="7"/>
    </row>
    <row r="2567" spans="1:1">
      <c r="A2567" s="7"/>
    </row>
    <row r="2568" spans="1:1">
      <c r="A2568" s="7"/>
    </row>
    <row r="2569" spans="1:1">
      <c r="A2569" s="7"/>
    </row>
    <row r="2570" spans="1:1">
      <c r="A2570" s="7"/>
    </row>
    <row r="2571" spans="1:1">
      <c r="A2571" s="7"/>
    </row>
    <row r="2572" spans="1:1">
      <c r="A2572" s="7"/>
    </row>
    <row r="2573" spans="1:1">
      <c r="A2573" s="7"/>
    </row>
    <row r="2574" spans="1:1">
      <c r="A2574" s="7"/>
    </row>
    <row r="2575" spans="1:1">
      <c r="A2575" s="7"/>
    </row>
    <row r="2576" spans="1:1">
      <c r="A2576" s="7"/>
    </row>
    <row r="2577" spans="1:1">
      <c r="A2577" s="7"/>
    </row>
    <row r="2578" spans="1:1">
      <c r="A2578" s="7"/>
    </row>
    <row r="2579" spans="1:1">
      <c r="A2579" s="7"/>
    </row>
    <row r="2580" spans="1:1">
      <c r="A2580" s="7"/>
    </row>
    <row r="2581" spans="1:1">
      <c r="A2581" s="7"/>
    </row>
    <row r="2582" spans="1:1">
      <c r="A2582" s="7"/>
    </row>
    <row r="2583" spans="1:1">
      <c r="A2583" s="7"/>
    </row>
    <row r="2584" spans="1:1">
      <c r="A2584" s="7"/>
    </row>
    <row r="2585" spans="1:1">
      <c r="A2585" s="7"/>
    </row>
    <row r="2586" spans="1:1">
      <c r="A2586" s="7"/>
    </row>
    <row r="2587" spans="1:1">
      <c r="A2587" s="7"/>
    </row>
    <row r="2588" spans="1:1">
      <c r="A2588" s="7"/>
    </row>
    <row r="2589" spans="1:1">
      <c r="A2589" s="7"/>
    </row>
    <row r="2590" spans="1:1">
      <c r="A2590" s="7"/>
    </row>
    <row r="2591" spans="1:1">
      <c r="A2591" s="7"/>
    </row>
    <row r="2592" spans="1:1">
      <c r="A2592" s="7"/>
    </row>
    <row r="2593" spans="1:1">
      <c r="A2593" s="7"/>
    </row>
    <row r="2594" spans="1:1">
      <c r="A2594" s="7"/>
    </row>
    <row r="2595" spans="1:1">
      <c r="A2595" s="7"/>
    </row>
    <row r="2596" spans="1:1">
      <c r="A2596" s="7"/>
    </row>
    <row r="2597" spans="1:1">
      <c r="A2597" s="7"/>
    </row>
    <row r="2598" spans="1:1">
      <c r="A2598" s="7"/>
    </row>
    <row r="2599" spans="1:1">
      <c r="A2599" s="7"/>
    </row>
    <row r="2600" spans="1:1">
      <c r="A2600" s="7"/>
    </row>
    <row r="2601" spans="1:1">
      <c r="A2601" s="7"/>
    </row>
    <row r="2602" spans="1:1">
      <c r="A2602" s="7"/>
    </row>
    <row r="2603" spans="1:1">
      <c r="A2603" s="7"/>
    </row>
    <row r="2604" spans="1:1">
      <c r="A2604" s="7"/>
    </row>
    <row r="2605" spans="1:1">
      <c r="A2605" s="7"/>
    </row>
    <row r="2606" spans="1:1">
      <c r="A2606" s="7"/>
    </row>
    <row r="2607" spans="1:1">
      <c r="A2607" s="7"/>
    </row>
    <row r="2608" spans="1:1">
      <c r="A2608" s="7"/>
    </row>
    <row r="2609" spans="1:1">
      <c r="A2609" s="7"/>
    </row>
    <row r="2610" spans="1:1">
      <c r="A2610" s="7"/>
    </row>
    <row r="2611" spans="1:1">
      <c r="A2611" s="7"/>
    </row>
    <row r="2612" spans="1:1">
      <c r="A2612" s="7"/>
    </row>
    <row r="2613" spans="1:1">
      <c r="A2613" s="7"/>
    </row>
    <row r="2614" spans="1:1">
      <c r="A2614" s="7"/>
    </row>
    <row r="2615" spans="1:1">
      <c r="A2615" s="7"/>
    </row>
    <row r="2616" spans="1:1">
      <c r="A2616" s="7"/>
    </row>
    <row r="2617" spans="1:1">
      <c r="A2617" s="7"/>
    </row>
    <row r="2618" spans="1:1">
      <c r="A2618" s="7"/>
    </row>
    <row r="2619" spans="1:1">
      <c r="A2619" s="7"/>
    </row>
    <row r="2620" spans="1:1">
      <c r="A2620" s="7"/>
    </row>
    <row r="2621" spans="1:1">
      <c r="A2621" s="7"/>
    </row>
    <row r="2622" spans="1:1">
      <c r="A2622" s="7"/>
    </row>
    <row r="2623" spans="1:1">
      <c r="A2623" s="7"/>
    </row>
    <row r="2624" spans="1:1">
      <c r="A2624" s="7"/>
    </row>
    <row r="2625" spans="1:1">
      <c r="A2625" s="7"/>
    </row>
    <row r="2626" spans="1:1">
      <c r="A2626" s="7"/>
    </row>
    <row r="2627" spans="1:1">
      <c r="A2627" s="7"/>
    </row>
    <row r="2628" spans="1:1">
      <c r="A2628" s="7"/>
    </row>
    <row r="2629" spans="1:1">
      <c r="A2629" s="7"/>
    </row>
    <row r="2630" spans="1:1">
      <c r="A2630" s="7"/>
    </row>
    <row r="2631" spans="1:1">
      <c r="A2631" s="7"/>
    </row>
    <row r="2632" spans="1:1">
      <c r="A2632" s="7"/>
    </row>
    <row r="2633" spans="1:1">
      <c r="A2633" s="7"/>
    </row>
    <row r="2634" spans="1:1">
      <c r="A2634" s="7"/>
    </row>
    <row r="2635" spans="1:1">
      <c r="A2635" s="7"/>
    </row>
    <row r="2636" spans="1:1">
      <c r="A2636" s="7"/>
    </row>
    <row r="2637" spans="1:1">
      <c r="A2637" s="7"/>
    </row>
    <row r="2638" spans="1:1">
      <c r="A2638" s="7"/>
    </row>
    <row r="2639" spans="1:1">
      <c r="A2639" s="7"/>
    </row>
    <row r="2640" spans="1:1">
      <c r="A2640" s="7"/>
    </row>
    <row r="2641" spans="1:1">
      <c r="A2641" s="7"/>
    </row>
    <row r="2642" spans="1:1">
      <c r="A2642" s="7"/>
    </row>
    <row r="2643" spans="1:1">
      <c r="A2643" s="7"/>
    </row>
    <row r="2644" spans="1:1">
      <c r="A2644" s="7"/>
    </row>
    <row r="2645" spans="1:1">
      <c r="A2645" s="7"/>
    </row>
    <row r="2646" spans="1:1">
      <c r="A2646" s="7"/>
    </row>
    <row r="2647" spans="1:1">
      <c r="A2647" s="7"/>
    </row>
    <row r="2648" spans="1:1">
      <c r="A2648" s="7"/>
    </row>
    <row r="2649" spans="1:1">
      <c r="A2649" s="7"/>
    </row>
    <row r="2650" spans="1:1">
      <c r="A2650" s="7"/>
    </row>
    <row r="2651" spans="1:1">
      <c r="A2651" s="7"/>
    </row>
    <row r="2652" spans="1:1">
      <c r="A2652" s="7"/>
    </row>
    <row r="2653" spans="1:1">
      <c r="A2653" s="7"/>
    </row>
    <row r="2654" spans="1:1">
      <c r="A2654" s="7"/>
    </row>
    <row r="2655" spans="1:1">
      <c r="A2655" s="7"/>
    </row>
    <row r="2656" spans="1:1">
      <c r="A2656" s="7"/>
    </row>
    <row r="2657" spans="1:1">
      <c r="A2657" s="7"/>
    </row>
    <row r="2658" spans="1:1">
      <c r="A2658" s="7"/>
    </row>
    <row r="2659" spans="1:1">
      <c r="A2659" s="7"/>
    </row>
    <row r="2660" spans="1:1">
      <c r="A2660" s="7"/>
    </row>
    <row r="2661" spans="1:1">
      <c r="A2661" s="7"/>
    </row>
    <row r="2662" spans="1:1">
      <c r="A2662" s="7"/>
    </row>
    <row r="2663" spans="1:1">
      <c r="A2663" s="7"/>
    </row>
    <row r="2664" spans="1:1">
      <c r="A2664" s="7"/>
    </row>
    <row r="2665" spans="1:1">
      <c r="A2665" s="7"/>
    </row>
    <row r="2666" spans="1:1">
      <c r="A2666" s="7"/>
    </row>
    <row r="2667" spans="1:1">
      <c r="A2667" s="7"/>
    </row>
    <row r="2668" spans="1:1">
      <c r="A2668" s="7"/>
    </row>
    <row r="2669" spans="1:1">
      <c r="A2669" s="7"/>
    </row>
    <row r="2670" spans="1:1">
      <c r="A2670" s="7"/>
    </row>
    <row r="2671" spans="1:1">
      <c r="A2671" s="7"/>
    </row>
    <row r="2672" spans="1:1">
      <c r="A2672" s="7"/>
    </row>
    <row r="2673" spans="1:1">
      <c r="A2673" s="7"/>
    </row>
    <row r="2674" spans="1:1">
      <c r="A2674" s="7"/>
    </row>
    <row r="2675" spans="1:1">
      <c r="A2675" s="7"/>
    </row>
    <row r="2676" spans="1:1">
      <c r="A2676" s="7"/>
    </row>
    <row r="2677" spans="1:1">
      <c r="A2677" s="7"/>
    </row>
    <row r="2678" spans="1:1">
      <c r="A2678" s="7"/>
    </row>
    <row r="2679" spans="1:1">
      <c r="A2679" s="7"/>
    </row>
    <row r="2680" spans="1:1">
      <c r="A2680" s="7"/>
    </row>
    <row r="2681" spans="1:1">
      <c r="A2681" s="7"/>
    </row>
    <row r="2682" spans="1:1">
      <c r="A2682" s="7"/>
    </row>
    <row r="2683" spans="1:1">
      <c r="A2683" s="7"/>
    </row>
    <row r="2684" spans="1:1">
      <c r="A2684" s="7"/>
    </row>
    <row r="2685" spans="1:1">
      <c r="A2685" s="7"/>
    </row>
    <row r="2686" spans="1:1">
      <c r="A2686" s="7"/>
    </row>
    <row r="2687" spans="1:1">
      <c r="A2687" s="7"/>
    </row>
    <row r="2688" spans="1:1">
      <c r="A2688" s="7"/>
    </row>
    <row r="2689" spans="1:1">
      <c r="A2689" s="7"/>
    </row>
    <row r="2690" spans="1:1">
      <c r="A2690" s="7"/>
    </row>
    <row r="2691" spans="1:1">
      <c r="A2691" s="7"/>
    </row>
    <row r="2692" spans="1:1">
      <c r="A2692" s="7"/>
    </row>
    <row r="2693" spans="1:1">
      <c r="A2693" s="7"/>
    </row>
    <row r="2694" spans="1:1">
      <c r="A2694" s="7"/>
    </row>
    <row r="2695" spans="1:1">
      <c r="A2695" s="7"/>
    </row>
    <row r="2696" spans="1:1">
      <c r="A2696" s="7"/>
    </row>
    <row r="2697" spans="1:1">
      <c r="A2697" s="7"/>
    </row>
    <row r="2698" spans="1:1">
      <c r="A2698" s="7"/>
    </row>
    <row r="2699" spans="1:1">
      <c r="A2699" s="7"/>
    </row>
    <row r="2700" spans="1:1">
      <c r="A2700" s="7"/>
    </row>
    <row r="2701" spans="1:1">
      <c r="A2701" s="7"/>
    </row>
    <row r="2702" spans="1:1">
      <c r="A2702" s="7"/>
    </row>
    <row r="2703" spans="1:1">
      <c r="A2703" s="7"/>
    </row>
    <row r="2704" spans="1:1">
      <c r="A2704" s="7"/>
    </row>
    <row r="2705" spans="1:1">
      <c r="A2705" s="7"/>
    </row>
    <row r="2706" spans="1:1">
      <c r="A2706" s="7"/>
    </row>
    <row r="2707" spans="1:1">
      <c r="A2707" s="7"/>
    </row>
    <row r="2708" spans="1:1">
      <c r="A2708" s="7"/>
    </row>
    <row r="2709" spans="1:1">
      <c r="A2709" s="7"/>
    </row>
    <row r="2710" spans="1:1">
      <c r="A2710" s="7"/>
    </row>
    <row r="2711" spans="1:1">
      <c r="A2711" s="7"/>
    </row>
    <row r="2712" spans="1:1">
      <c r="A2712" s="7"/>
    </row>
    <row r="2713" spans="1:1">
      <c r="A2713" s="7"/>
    </row>
    <row r="2714" spans="1:1">
      <c r="A2714" s="7"/>
    </row>
    <row r="2715" spans="1:1">
      <c r="A2715" s="7"/>
    </row>
    <row r="2716" spans="1:1">
      <c r="A2716" s="7"/>
    </row>
    <row r="2717" spans="1:1">
      <c r="A2717" s="7"/>
    </row>
    <row r="2718" spans="1:1">
      <c r="A2718" s="7"/>
    </row>
    <row r="2719" spans="1:1">
      <c r="A2719" s="7"/>
    </row>
    <row r="2720" spans="1:1">
      <c r="A2720" s="7"/>
    </row>
    <row r="2721" spans="1:1">
      <c r="A2721" s="7"/>
    </row>
    <row r="2722" spans="1:1">
      <c r="A2722" s="7"/>
    </row>
    <row r="2723" spans="1:1">
      <c r="A2723" s="7"/>
    </row>
    <row r="2724" spans="1:1">
      <c r="A2724" s="7"/>
    </row>
    <row r="2725" spans="1:1">
      <c r="A2725" s="7"/>
    </row>
    <row r="2726" spans="1:1">
      <c r="A2726" s="7"/>
    </row>
    <row r="2727" spans="1:1">
      <c r="A2727" s="7"/>
    </row>
    <row r="2728" spans="1:1">
      <c r="A2728" s="7"/>
    </row>
    <row r="2729" spans="1:1">
      <c r="A2729" s="7"/>
    </row>
    <row r="2730" spans="1:1">
      <c r="A2730" s="7"/>
    </row>
    <row r="2731" spans="1:1">
      <c r="A2731" s="7"/>
    </row>
    <row r="2732" spans="1:1">
      <c r="A2732" s="7"/>
    </row>
    <row r="2733" spans="1:1">
      <c r="A2733" s="7"/>
    </row>
    <row r="2734" spans="1:1">
      <c r="A2734" s="7"/>
    </row>
    <row r="2735" spans="1:1">
      <c r="A2735" s="7"/>
    </row>
    <row r="2736" spans="1:1">
      <c r="A2736" s="7"/>
    </row>
    <row r="2737" spans="1:1">
      <c r="A2737" s="7"/>
    </row>
    <row r="2738" spans="1:1">
      <c r="A2738" s="7"/>
    </row>
    <row r="2739" spans="1:1">
      <c r="A2739" s="7"/>
    </row>
    <row r="2740" spans="1:1">
      <c r="A2740" s="7"/>
    </row>
    <row r="2741" spans="1:1">
      <c r="A2741" s="7"/>
    </row>
    <row r="2742" spans="1:1">
      <c r="A2742" s="7"/>
    </row>
    <row r="2743" spans="1:1">
      <c r="A2743" s="7"/>
    </row>
    <row r="2744" spans="1:1">
      <c r="A2744" s="7"/>
    </row>
    <row r="2745" spans="1:1">
      <c r="A2745" s="7"/>
    </row>
    <row r="2746" spans="1:1">
      <c r="A2746" s="7"/>
    </row>
    <row r="2747" spans="1:1">
      <c r="A2747" s="7"/>
    </row>
    <row r="2748" spans="1:1">
      <c r="A2748" s="7"/>
    </row>
    <row r="2749" spans="1:1">
      <c r="A2749" s="7"/>
    </row>
    <row r="2750" spans="1:1">
      <c r="A2750" s="7"/>
    </row>
    <row r="2751" spans="1:1">
      <c r="A2751" s="7"/>
    </row>
    <row r="2752" spans="1:1">
      <c r="A2752" s="7"/>
    </row>
    <row r="2753" spans="1:1">
      <c r="A2753" s="7"/>
    </row>
    <row r="2754" spans="1:1">
      <c r="A2754" s="7"/>
    </row>
    <row r="2755" spans="1:1">
      <c r="A2755" s="7"/>
    </row>
    <row r="2756" spans="1:1">
      <c r="A2756" s="7"/>
    </row>
    <row r="2757" spans="1:1">
      <c r="A2757" s="7"/>
    </row>
    <row r="2758" spans="1:1">
      <c r="A2758" s="7"/>
    </row>
    <row r="2759" spans="1:1">
      <c r="A2759" s="7"/>
    </row>
    <row r="2760" spans="1:1">
      <c r="A2760" s="7"/>
    </row>
    <row r="2761" spans="1:1">
      <c r="A2761" s="7"/>
    </row>
    <row r="2762" spans="1:1">
      <c r="A2762" s="7"/>
    </row>
    <row r="2763" spans="1:1">
      <c r="A2763" s="7"/>
    </row>
    <row r="2764" spans="1:1">
      <c r="A2764" s="7"/>
    </row>
    <row r="2765" spans="1:1">
      <c r="A2765" s="7"/>
    </row>
    <row r="2766" spans="1:1">
      <c r="A2766" s="7"/>
    </row>
    <row r="2767" spans="1:1">
      <c r="A2767" s="7"/>
    </row>
    <row r="2768" spans="1:1">
      <c r="A2768" s="7"/>
    </row>
    <row r="2769" spans="1:1">
      <c r="A2769" s="7"/>
    </row>
    <row r="2770" spans="1:1">
      <c r="A2770" s="7"/>
    </row>
    <row r="2771" spans="1:1">
      <c r="A2771" s="7"/>
    </row>
    <row r="2772" spans="1:1">
      <c r="A2772" s="7"/>
    </row>
    <row r="2773" spans="1:1">
      <c r="A2773" s="7"/>
    </row>
    <row r="2774" spans="1:1">
      <c r="A2774" s="7"/>
    </row>
    <row r="2775" spans="1:1">
      <c r="A2775" s="7"/>
    </row>
    <row r="2776" spans="1:1">
      <c r="A2776" s="7"/>
    </row>
    <row r="2777" spans="1:1">
      <c r="A2777" s="7"/>
    </row>
    <row r="2778" spans="1:1">
      <c r="A2778" s="7"/>
    </row>
    <row r="2779" spans="1:1">
      <c r="A2779" s="7"/>
    </row>
    <row r="2780" spans="1:1">
      <c r="A2780" s="7"/>
    </row>
    <row r="2781" spans="1:1">
      <c r="A2781" s="7"/>
    </row>
    <row r="2782" spans="1:1">
      <c r="A2782" s="7"/>
    </row>
    <row r="2783" spans="1:1">
      <c r="A2783" s="7"/>
    </row>
    <row r="2784" spans="1:1">
      <c r="A2784" s="7"/>
    </row>
    <row r="2785" spans="1:1">
      <c r="A2785" s="7"/>
    </row>
    <row r="2786" spans="1:1">
      <c r="A2786" s="7"/>
    </row>
    <row r="2787" spans="1:1">
      <c r="A2787" s="7"/>
    </row>
    <row r="2788" spans="1:1">
      <c r="A2788" s="7"/>
    </row>
    <row r="2789" spans="1:1">
      <c r="A2789" s="7"/>
    </row>
    <row r="2790" spans="1:1">
      <c r="A2790" s="7"/>
    </row>
    <row r="2791" spans="1:1">
      <c r="A2791" s="7"/>
    </row>
    <row r="2792" spans="1:1">
      <c r="A2792" s="7"/>
    </row>
    <row r="2793" spans="1:1">
      <c r="A2793" s="7"/>
    </row>
    <row r="2794" spans="1:1">
      <c r="A2794" s="7"/>
    </row>
    <row r="2795" spans="1:1">
      <c r="A2795" s="7"/>
    </row>
    <row r="2796" spans="1:1">
      <c r="A2796" s="7"/>
    </row>
    <row r="2797" spans="1:1">
      <c r="A2797" s="7"/>
    </row>
    <row r="2798" spans="1:1">
      <c r="A2798" s="7"/>
    </row>
    <row r="2799" spans="1:1">
      <c r="A2799" s="7"/>
    </row>
    <row r="2800" spans="1:1">
      <c r="A2800" s="7"/>
    </row>
    <row r="2801" spans="1:1">
      <c r="A2801" s="7"/>
    </row>
    <row r="2802" spans="1:1">
      <c r="A2802" s="7"/>
    </row>
    <row r="2803" spans="1:1">
      <c r="A2803" s="7"/>
    </row>
    <row r="2804" spans="1:1">
      <c r="A2804" s="7"/>
    </row>
    <row r="2805" spans="1:1">
      <c r="A2805" s="7"/>
    </row>
    <row r="2806" spans="1:1">
      <c r="A2806" s="7"/>
    </row>
    <row r="2807" spans="1:1">
      <c r="A2807" s="7"/>
    </row>
    <row r="2808" spans="1:1">
      <c r="A2808" s="7"/>
    </row>
    <row r="2809" spans="1:1">
      <c r="A2809" s="7"/>
    </row>
    <row r="2810" spans="1:1">
      <c r="A2810" s="7"/>
    </row>
    <row r="2811" spans="1:1">
      <c r="A2811" s="7"/>
    </row>
    <row r="2812" spans="1:1">
      <c r="A2812" s="7"/>
    </row>
    <row r="2813" spans="1:1">
      <c r="A2813" s="7"/>
    </row>
    <row r="2814" spans="1:1">
      <c r="A2814" s="7"/>
    </row>
    <row r="2815" spans="1:1">
      <c r="A2815" s="7"/>
    </row>
    <row r="2816" spans="1:1">
      <c r="A2816" s="7"/>
    </row>
    <row r="2817" spans="1:1">
      <c r="A2817" s="7"/>
    </row>
    <row r="2818" spans="1:1">
      <c r="A2818" s="7"/>
    </row>
    <row r="2819" spans="1:1">
      <c r="A2819" s="7"/>
    </row>
    <row r="2820" spans="1:1">
      <c r="A2820" s="7"/>
    </row>
    <row r="2821" spans="1:1">
      <c r="A2821" s="7"/>
    </row>
    <row r="2822" spans="1:1">
      <c r="A2822" s="7"/>
    </row>
    <row r="2823" spans="1:1">
      <c r="A2823" s="7"/>
    </row>
    <row r="2824" spans="1:1">
      <c r="A2824" s="7"/>
    </row>
    <row r="2825" spans="1:1">
      <c r="A2825" s="7"/>
    </row>
    <row r="2826" spans="1:1">
      <c r="A2826" s="7"/>
    </row>
    <row r="2827" spans="1:1">
      <c r="A2827" s="7"/>
    </row>
    <row r="2828" spans="1:1">
      <c r="A2828" s="7"/>
    </row>
    <row r="2829" spans="1:1">
      <c r="A2829" s="7"/>
    </row>
    <row r="2830" spans="1:1">
      <c r="A2830" s="7"/>
    </row>
    <row r="2831" spans="1:1">
      <c r="A2831" s="7"/>
    </row>
    <row r="2832" spans="1:1">
      <c r="A2832" s="7"/>
    </row>
    <row r="2833" spans="1:1">
      <c r="A2833" s="7"/>
    </row>
    <row r="2834" spans="1:1">
      <c r="A2834" s="7"/>
    </row>
    <row r="2835" spans="1:1">
      <c r="A2835" s="7"/>
    </row>
    <row r="2836" spans="1:1">
      <c r="A2836" s="7"/>
    </row>
    <row r="2837" spans="1:1">
      <c r="A2837" s="7"/>
    </row>
    <row r="2838" spans="1:1">
      <c r="A2838" s="7"/>
    </row>
    <row r="2839" spans="1:1">
      <c r="A2839" s="7"/>
    </row>
    <row r="2840" spans="1:1">
      <c r="A2840" s="7"/>
    </row>
    <row r="2841" spans="1:1">
      <c r="A2841" s="7"/>
    </row>
    <row r="2842" spans="1:1">
      <c r="A2842" s="7"/>
    </row>
    <row r="2843" spans="1:1">
      <c r="A2843" s="7"/>
    </row>
    <row r="2844" spans="1:1">
      <c r="A2844" s="7"/>
    </row>
    <row r="2845" spans="1:1">
      <c r="A2845" s="7"/>
    </row>
    <row r="2846" spans="1:1">
      <c r="A2846" s="7"/>
    </row>
    <row r="2847" spans="1:1">
      <c r="A2847" s="7"/>
    </row>
    <row r="2848" spans="1:1">
      <c r="A2848" s="7"/>
    </row>
    <row r="2849" spans="1:1">
      <c r="A2849" s="7"/>
    </row>
    <row r="2850" spans="1:1">
      <c r="A2850" s="7"/>
    </row>
    <row r="2851" spans="1:1">
      <c r="A2851" s="7"/>
    </row>
    <row r="2852" spans="1:1">
      <c r="A2852" s="7"/>
    </row>
    <row r="2853" spans="1:1">
      <c r="A2853" s="7"/>
    </row>
    <row r="2854" spans="1:1">
      <c r="A2854" s="7"/>
    </row>
    <row r="2855" spans="1:1">
      <c r="A2855" s="7"/>
    </row>
    <row r="2856" spans="1:1">
      <c r="A2856" s="7"/>
    </row>
    <row r="2857" spans="1:1">
      <c r="A2857" s="7"/>
    </row>
    <row r="2858" spans="1:1">
      <c r="A2858" s="7"/>
    </row>
    <row r="2859" spans="1:1">
      <c r="A2859" s="7"/>
    </row>
    <row r="2860" spans="1:1">
      <c r="A2860" s="7"/>
    </row>
    <row r="2861" spans="1:1">
      <c r="A2861" s="7"/>
    </row>
    <row r="2862" spans="1:1">
      <c r="A2862" s="7"/>
    </row>
    <row r="2863" spans="1:1">
      <c r="A2863" s="7"/>
    </row>
    <row r="2864" spans="1:1">
      <c r="A2864" s="7"/>
    </row>
    <row r="2865" spans="1:1">
      <c r="A2865" s="7"/>
    </row>
    <row r="2866" spans="1:1">
      <c r="A2866" s="7"/>
    </row>
    <row r="2867" spans="1:1">
      <c r="A2867" s="7"/>
    </row>
    <row r="2868" spans="1:1">
      <c r="A2868" s="7"/>
    </row>
    <row r="2869" spans="1:1">
      <c r="A2869" s="7"/>
    </row>
    <row r="2870" spans="1:1">
      <c r="A2870" s="7"/>
    </row>
    <row r="2871" spans="1:1">
      <c r="A2871" s="7"/>
    </row>
    <row r="2872" spans="1:1">
      <c r="A2872" s="7"/>
    </row>
    <row r="2873" spans="1:1">
      <c r="A2873" s="7"/>
    </row>
    <row r="2874" spans="1:1">
      <c r="A2874" s="7"/>
    </row>
    <row r="2875" spans="1:1">
      <c r="A2875" s="7"/>
    </row>
    <row r="2876" spans="1:1">
      <c r="A2876" s="7"/>
    </row>
    <row r="2877" spans="1:1">
      <c r="A2877" s="7"/>
    </row>
    <row r="2878" spans="1:1">
      <c r="A2878" s="7"/>
    </row>
    <row r="2879" spans="1:1">
      <c r="A2879" s="7"/>
    </row>
    <row r="2880" spans="1:1">
      <c r="A2880" s="7"/>
    </row>
    <row r="2881" spans="1:1">
      <c r="A2881" s="7"/>
    </row>
    <row r="2882" spans="1:1">
      <c r="A2882" s="7"/>
    </row>
    <row r="2883" spans="1:1">
      <c r="A2883" s="7"/>
    </row>
    <row r="2884" spans="1:1">
      <c r="A2884" s="7"/>
    </row>
    <row r="2885" spans="1:1">
      <c r="A2885" s="7"/>
    </row>
    <row r="2886" spans="1:1">
      <c r="A2886" s="7"/>
    </row>
    <row r="2887" spans="1:1">
      <c r="A2887" s="7"/>
    </row>
    <row r="2888" spans="1:1">
      <c r="A2888" s="7"/>
    </row>
    <row r="2889" spans="1:1">
      <c r="A2889" s="7"/>
    </row>
    <row r="2890" spans="1:1">
      <c r="A2890" s="7"/>
    </row>
    <row r="2891" spans="1:1">
      <c r="A2891" s="7"/>
    </row>
    <row r="2892" spans="1:1">
      <c r="A2892" s="7"/>
    </row>
    <row r="2893" spans="1:1">
      <c r="A2893" s="7"/>
    </row>
    <row r="2894" spans="1:1">
      <c r="A2894" s="7"/>
    </row>
    <row r="2895" spans="1:1">
      <c r="A2895" s="7"/>
    </row>
    <row r="2896" spans="1:1">
      <c r="A2896" s="7"/>
    </row>
    <row r="2897" spans="1:1">
      <c r="A2897" s="7"/>
    </row>
    <row r="2898" spans="1:1">
      <c r="A2898" s="7"/>
    </row>
    <row r="2899" spans="1:1">
      <c r="A2899" s="7"/>
    </row>
    <row r="2900" spans="1:1">
      <c r="A2900" s="7"/>
    </row>
    <row r="2901" spans="1:1">
      <c r="A2901" s="7"/>
    </row>
    <row r="2902" spans="1:1">
      <c r="A2902" s="7"/>
    </row>
    <row r="2903" spans="1:1">
      <c r="A2903" s="7"/>
    </row>
    <row r="2904" spans="1:1">
      <c r="A2904" s="7"/>
    </row>
    <row r="2905" spans="1:1">
      <c r="A2905" s="7"/>
    </row>
    <row r="2906" spans="1:1">
      <c r="A2906" s="7"/>
    </row>
    <row r="2907" spans="1:1">
      <c r="A2907" s="7"/>
    </row>
    <row r="2908" spans="1:1">
      <c r="A2908" s="7"/>
    </row>
    <row r="2909" spans="1:1">
      <c r="A2909" s="7"/>
    </row>
    <row r="2910" spans="1:1">
      <c r="A2910" s="7"/>
    </row>
    <row r="2911" spans="1:1">
      <c r="A2911" s="7"/>
    </row>
    <row r="2912" spans="1:1">
      <c r="A2912" s="7"/>
    </row>
    <row r="2913" spans="1:1">
      <c r="A2913" s="7"/>
    </row>
    <row r="2914" spans="1:1">
      <c r="A2914" s="7"/>
    </row>
    <row r="2915" spans="1:1">
      <c r="A2915" s="7"/>
    </row>
    <row r="2916" spans="1:1">
      <c r="A2916" s="7"/>
    </row>
    <row r="2917" spans="1:1">
      <c r="A2917" s="7"/>
    </row>
    <row r="2918" spans="1:1">
      <c r="A2918" s="7"/>
    </row>
    <row r="2919" spans="1:1">
      <c r="A2919" s="7"/>
    </row>
    <row r="2920" spans="1:1">
      <c r="A2920" s="7"/>
    </row>
    <row r="2921" spans="1:1">
      <c r="A2921" s="7"/>
    </row>
    <row r="2922" spans="1:1">
      <c r="A2922" s="7"/>
    </row>
    <row r="2923" spans="1:1">
      <c r="A2923" s="7"/>
    </row>
    <row r="2924" spans="1:1">
      <c r="A2924" s="7"/>
    </row>
    <row r="2925" spans="1:1">
      <c r="A2925" s="7"/>
    </row>
    <row r="2926" spans="1:1">
      <c r="A2926" s="7"/>
    </row>
    <row r="2927" spans="1:1">
      <c r="A2927" s="7"/>
    </row>
    <row r="2928" spans="1:1">
      <c r="A2928" s="7"/>
    </row>
    <row r="2929" spans="1:1">
      <c r="A2929" s="7"/>
    </row>
    <row r="2930" spans="1:1">
      <c r="A2930" s="7"/>
    </row>
    <row r="2931" spans="1:1">
      <c r="A2931" s="7"/>
    </row>
    <row r="2932" spans="1:1">
      <c r="A2932" s="7"/>
    </row>
    <row r="2933" spans="1:1">
      <c r="A2933" s="7"/>
    </row>
    <row r="2934" spans="1:1">
      <c r="A2934" s="7"/>
    </row>
    <row r="2935" spans="1:1">
      <c r="A2935" s="7"/>
    </row>
    <row r="2936" spans="1:1">
      <c r="A2936" s="7"/>
    </row>
    <row r="2937" spans="1:1">
      <c r="A2937" s="7"/>
    </row>
    <row r="2938" spans="1:1">
      <c r="A2938" s="7"/>
    </row>
    <row r="2939" spans="1:1">
      <c r="A2939" s="7"/>
    </row>
    <row r="2940" spans="1:1">
      <c r="A2940" s="7"/>
    </row>
    <row r="2941" spans="1:1">
      <c r="A2941" s="7"/>
    </row>
    <row r="2942" spans="1:1">
      <c r="A2942" s="7"/>
    </row>
    <row r="2943" spans="1:1">
      <c r="A2943" s="7"/>
    </row>
    <row r="2944" spans="1:1">
      <c r="A2944" s="7"/>
    </row>
    <row r="2945" spans="1:1">
      <c r="A2945" s="7"/>
    </row>
    <row r="2946" spans="1:1">
      <c r="A2946" s="7"/>
    </row>
    <row r="2947" spans="1:1">
      <c r="A2947" s="7"/>
    </row>
    <row r="2948" spans="1:1">
      <c r="A2948" s="7"/>
    </row>
    <row r="2949" spans="1:1">
      <c r="A2949" s="7"/>
    </row>
    <row r="2950" spans="1:1">
      <c r="A2950" s="7"/>
    </row>
    <row r="2951" spans="1:1">
      <c r="A2951" s="7"/>
    </row>
    <row r="2952" spans="1:1">
      <c r="A2952" s="7"/>
    </row>
    <row r="2953" spans="1:1">
      <c r="A2953" s="7"/>
    </row>
    <row r="2954" spans="1:1">
      <c r="A2954" s="7"/>
    </row>
    <row r="2955" spans="1:1">
      <c r="A2955" s="7"/>
    </row>
    <row r="2956" spans="1:1">
      <c r="A2956" s="7"/>
    </row>
    <row r="2957" spans="1:1">
      <c r="A2957" s="7"/>
    </row>
    <row r="2958" spans="1:1">
      <c r="A2958" s="7"/>
    </row>
    <row r="2959" spans="1:1">
      <c r="A2959" s="7"/>
    </row>
    <row r="2960" spans="1:1">
      <c r="A2960" s="7"/>
    </row>
    <row r="2961" spans="1:1">
      <c r="A2961" s="7"/>
    </row>
    <row r="2962" spans="1:1">
      <c r="A2962" s="7"/>
    </row>
    <row r="2963" spans="1:1">
      <c r="A2963" s="7"/>
    </row>
    <row r="2964" spans="1:1">
      <c r="A2964" s="7"/>
    </row>
    <row r="2965" spans="1:1">
      <c r="A2965" s="7"/>
    </row>
    <row r="2966" spans="1:1">
      <c r="A2966" s="7"/>
    </row>
    <row r="2967" spans="1:1">
      <c r="A2967" s="7"/>
    </row>
    <row r="2968" spans="1:1">
      <c r="A2968" s="7"/>
    </row>
    <row r="2969" spans="1:1">
      <c r="A2969" s="7"/>
    </row>
    <row r="2970" spans="1:1">
      <c r="A2970" s="7"/>
    </row>
    <row r="2971" spans="1:1">
      <c r="A2971" s="7"/>
    </row>
    <row r="2972" spans="1:1">
      <c r="A2972" s="7"/>
    </row>
    <row r="2973" spans="1:1">
      <c r="A2973" s="7"/>
    </row>
    <row r="2974" spans="1:1">
      <c r="A2974" s="7"/>
    </row>
    <row r="2975" spans="1:1">
      <c r="A2975" s="7"/>
    </row>
    <row r="2976" spans="1:1">
      <c r="A2976" s="7"/>
    </row>
    <row r="2977" spans="1:1">
      <c r="A2977" s="7"/>
    </row>
    <row r="2978" spans="1:1">
      <c r="A2978" s="7"/>
    </row>
    <row r="2979" spans="1:1">
      <c r="A2979" s="7"/>
    </row>
    <row r="2980" spans="1:1">
      <c r="A2980" s="7"/>
    </row>
    <row r="2981" spans="1:1">
      <c r="A2981" s="7"/>
    </row>
    <row r="2982" spans="1:1">
      <c r="A2982" s="7"/>
    </row>
    <row r="2983" spans="1:1">
      <c r="A2983" s="7"/>
    </row>
    <row r="2984" spans="1:1">
      <c r="A2984" s="7"/>
    </row>
    <row r="2985" spans="1:1">
      <c r="A2985" s="7"/>
    </row>
    <row r="2986" spans="1:1">
      <c r="A2986" s="7"/>
    </row>
    <row r="2987" spans="1:1">
      <c r="A2987" s="7"/>
    </row>
    <row r="2988" spans="1:1">
      <c r="A2988" s="7"/>
    </row>
    <row r="2989" spans="1:1">
      <c r="A2989" s="7"/>
    </row>
    <row r="2990" spans="1:1">
      <c r="A2990" s="7"/>
    </row>
    <row r="2991" spans="1:1">
      <c r="A2991" s="7"/>
    </row>
    <row r="2992" spans="1:1">
      <c r="A2992" s="7"/>
    </row>
    <row r="2993" spans="1:1">
      <c r="A2993" s="7"/>
    </row>
    <row r="2994" spans="1:1">
      <c r="A2994" s="7"/>
    </row>
    <row r="2995" spans="1:1">
      <c r="A2995" s="7"/>
    </row>
    <row r="2996" spans="1:1">
      <c r="A2996" s="7"/>
    </row>
    <row r="2997" spans="1:1">
      <c r="A2997" s="7"/>
    </row>
    <row r="2998" spans="1:1">
      <c r="A2998" s="7"/>
    </row>
    <row r="2999" spans="1:1">
      <c r="A2999" s="7"/>
    </row>
    <row r="3000" spans="1:1">
      <c r="A3000" s="7"/>
    </row>
    <row r="3001" spans="1:1">
      <c r="A3001" s="7"/>
    </row>
    <row r="3002" spans="1:1">
      <c r="A3002" s="7"/>
    </row>
    <row r="3003" spans="1:1">
      <c r="A3003" s="7"/>
    </row>
    <row r="3004" spans="1:1">
      <c r="A3004" s="7"/>
    </row>
    <row r="3005" spans="1:1">
      <c r="A3005" s="7"/>
    </row>
    <row r="3006" spans="1:1">
      <c r="A3006" s="7"/>
    </row>
    <row r="3007" spans="1:1">
      <c r="A3007" s="7"/>
    </row>
    <row r="3008" spans="1:1">
      <c r="A3008" s="7"/>
    </row>
    <row r="3009" spans="1:1">
      <c r="A3009" s="7"/>
    </row>
    <row r="3010" spans="1:1">
      <c r="A3010" s="7"/>
    </row>
    <row r="3011" spans="1:1">
      <c r="A3011" s="7"/>
    </row>
    <row r="3012" spans="1:1">
      <c r="A3012" s="7"/>
    </row>
    <row r="3013" spans="1:1">
      <c r="A3013" s="7"/>
    </row>
    <row r="3014" spans="1:1">
      <c r="A3014" s="7"/>
    </row>
    <row r="3015" spans="1:1">
      <c r="A3015" s="7"/>
    </row>
    <row r="3016" spans="1:1">
      <c r="A3016" s="7"/>
    </row>
    <row r="3017" spans="1:1">
      <c r="A3017" s="7"/>
    </row>
    <row r="3018" spans="1:1">
      <c r="A3018" s="7"/>
    </row>
    <row r="3019" spans="1:1">
      <c r="A3019" s="7"/>
    </row>
    <row r="3020" spans="1:1">
      <c r="A3020" s="7"/>
    </row>
    <row r="3021" spans="1:1">
      <c r="A3021" s="7"/>
    </row>
    <row r="3022" spans="1:1">
      <c r="A3022" s="7"/>
    </row>
    <row r="3023" spans="1:1">
      <c r="A3023" s="7"/>
    </row>
    <row r="3024" spans="1:1">
      <c r="A3024" s="7"/>
    </row>
    <row r="3025" spans="1:1">
      <c r="A3025" s="7"/>
    </row>
    <row r="3026" spans="1:1">
      <c r="A3026" s="7"/>
    </row>
    <row r="3027" spans="1:1">
      <c r="A3027" s="7"/>
    </row>
    <row r="3028" spans="1:1">
      <c r="A3028" s="7"/>
    </row>
    <row r="3029" spans="1:1">
      <c r="A3029" s="7"/>
    </row>
    <row r="3030" spans="1:1">
      <c r="A3030" s="7"/>
    </row>
    <row r="3031" spans="1:1">
      <c r="A3031" s="7"/>
    </row>
    <row r="3032" spans="1:1">
      <c r="A3032" s="7"/>
    </row>
    <row r="3033" spans="1:1">
      <c r="A3033" s="7"/>
    </row>
    <row r="3034" spans="1:1">
      <c r="A3034" s="7"/>
    </row>
    <row r="3035" spans="1:1">
      <c r="A3035" s="7"/>
    </row>
    <row r="3036" spans="1:1">
      <c r="A3036" s="7"/>
    </row>
    <row r="3037" spans="1:1">
      <c r="A3037" s="7"/>
    </row>
    <row r="3038" spans="1:1">
      <c r="A3038" s="7"/>
    </row>
    <row r="3039" spans="1:1">
      <c r="A3039" s="7"/>
    </row>
    <row r="3040" spans="1:1">
      <c r="A3040" s="7"/>
    </row>
    <row r="3041" spans="1:1">
      <c r="A3041" s="7"/>
    </row>
    <row r="3042" spans="1:1">
      <c r="A3042" s="7"/>
    </row>
    <row r="3043" spans="1:1">
      <c r="A3043" s="7"/>
    </row>
    <row r="3044" spans="1:1">
      <c r="A3044" s="7"/>
    </row>
    <row r="3045" spans="1:1">
      <c r="A3045" s="7"/>
    </row>
    <row r="3046" spans="1:1">
      <c r="A3046" s="7"/>
    </row>
    <row r="3047" spans="1:1">
      <c r="A3047" s="7"/>
    </row>
    <row r="3048" spans="1:1">
      <c r="A3048" s="7"/>
    </row>
    <row r="3049" spans="1:1">
      <c r="A3049" s="7"/>
    </row>
    <row r="3050" spans="1:1">
      <c r="A3050" s="7"/>
    </row>
    <row r="3051" spans="1:1">
      <c r="A3051" s="7"/>
    </row>
    <row r="3052" spans="1:1">
      <c r="A3052" s="7"/>
    </row>
    <row r="3053" spans="1:1">
      <c r="A3053" s="7"/>
    </row>
    <row r="3054" spans="1:1">
      <c r="A3054" s="7"/>
    </row>
    <row r="3055" spans="1:1">
      <c r="A3055" s="7"/>
    </row>
    <row r="3056" spans="1:1">
      <c r="A3056" s="7"/>
    </row>
    <row r="3057" spans="1:1">
      <c r="A3057" s="7"/>
    </row>
    <row r="3058" spans="1:1">
      <c r="A3058" s="7"/>
    </row>
    <row r="3059" spans="1:1">
      <c r="A3059" s="7"/>
    </row>
    <row r="3060" spans="1:1">
      <c r="A3060" s="7"/>
    </row>
    <row r="3061" spans="1:1">
      <c r="A3061" s="7"/>
    </row>
    <row r="3062" spans="1:1">
      <c r="A3062" s="7"/>
    </row>
    <row r="3063" spans="1:1">
      <c r="A3063" s="7"/>
    </row>
    <row r="3064" spans="1:1">
      <c r="A3064" s="7"/>
    </row>
    <row r="3065" spans="1:1">
      <c r="A3065" s="7"/>
    </row>
    <row r="3066" spans="1:1">
      <c r="A3066" s="7"/>
    </row>
    <row r="3067" spans="1:1">
      <c r="A3067" s="7"/>
    </row>
    <row r="3068" spans="1:1">
      <c r="A3068" s="7"/>
    </row>
    <row r="3069" spans="1:1">
      <c r="A3069" s="7"/>
    </row>
    <row r="3070" spans="1:1">
      <c r="A3070" s="7"/>
    </row>
    <row r="3071" spans="1:1">
      <c r="A3071" s="7"/>
    </row>
    <row r="3072" spans="1:1">
      <c r="A3072" s="7"/>
    </row>
    <row r="3073" spans="1:1">
      <c r="A3073" s="7"/>
    </row>
    <row r="3074" spans="1:1">
      <c r="A3074" s="7"/>
    </row>
    <row r="3075" spans="1:1">
      <c r="A3075" s="7"/>
    </row>
    <row r="3076" spans="1:1">
      <c r="A3076" s="7"/>
    </row>
    <row r="3077" spans="1:1">
      <c r="A3077" s="7"/>
    </row>
    <row r="3078" spans="1:1">
      <c r="A3078" s="7"/>
    </row>
    <row r="3079" spans="1:1">
      <c r="A3079" s="7"/>
    </row>
    <row r="3080" spans="1:1">
      <c r="A3080" s="7"/>
    </row>
    <row r="3081" spans="1:1">
      <c r="A3081" s="7"/>
    </row>
    <row r="3082" spans="1:1">
      <c r="A3082" s="7"/>
    </row>
    <row r="3083" spans="1:1">
      <c r="A3083" s="7"/>
    </row>
    <row r="3084" spans="1:1">
      <c r="A3084" s="7"/>
    </row>
    <row r="3085" spans="1:1">
      <c r="A3085" s="7"/>
    </row>
    <row r="3086" spans="1:1">
      <c r="A3086" s="7"/>
    </row>
    <row r="3087" spans="1:1">
      <c r="A3087" s="7"/>
    </row>
    <row r="3088" spans="1:1">
      <c r="A3088" s="7"/>
    </row>
    <row r="3089" spans="1:1">
      <c r="A3089" s="7"/>
    </row>
    <row r="3090" spans="1:1">
      <c r="A3090" s="7"/>
    </row>
    <row r="3091" spans="1:1">
      <c r="A3091" s="7"/>
    </row>
    <row r="3092" spans="1:1">
      <c r="A3092" s="7"/>
    </row>
    <row r="3093" spans="1:1">
      <c r="A3093" s="7"/>
    </row>
    <row r="3094" spans="1:1">
      <c r="A3094" s="7"/>
    </row>
    <row r="3095" spans="1:1">
      <c r="A3095" s="7"/>
    </row>
    <row r="3096" spans="1:1">
      <c r="A3096" s="7"/>
    </row>
    <row r="3097" spans="1:1">
      <c r="A3097" s="7"/>
    </row>
    <row r="3098" spans="1:1">
      <c r="A3098" s="7"/>
    </row>
    <row r="3099" spans="1:1">
      <c r="A3099" s="7"/>
    </row>
    <row r="3100" spans="1:1">
      <c r="A3100" s="7"/>
    </row>
    <row r="3101" spans="1:1">
      <c r="A3101" s="7"/>
    </row>
    <row r="3102" spans="1:1">
      <c r="A3102" s="7"/>
    </row>
    <row r="3103" spans="1:1">
      <c r="A3103" s="7"/>
    </row>
    <row r="3104" spans="1:1">
      <c r="A3104" s="7"/>
    </row>
    <row r="3105" spans="1:1">
      <c r="A3105" s="7"/>
    </row>
    <row r="3106" spans="1:1">
      <c r="A3106" s="7"/>
    </row>
    <row r="3107" spans="1:1">
      <c r="A3107" s="7"/>
    </row>
    <row r="3108" spans="1:1">
      <c r="A3108" s="7"/>
    </row>
    <row r="3109" spans="1:1">
      <c r="A3109" s="7"/>
    </row>
    <row r="3110" spans="1:1">
      <c r="A3110" s="7"/>
    </row>
    <row r="3111" spans="1:1">
      <c r="A3111" s="7"/>
    </row>
    <row r="3112" spans="1:1">
      <c r="A3112" s="7"/>
    </row>
    <row r="3113" spans="1:1">
      <c r="A3113" s="7"/>
    </row>
    <row r="3114" spans="1:1">
      <c r="A3114" s="7"/>
    </row>
    <row r="3115" spans="1:1">
      <c r="A3115" s="7"/>
    </row>
    <row r="3116" spans="1:1">
      <c r="A3116" s="7"/>
    </row>
    <row r="3117" spans="1:1">
      <c r="A3117" s="7"/>
    </row>
    <row r="3118" spans="1:1">
      <c r="A3118" s="7"/>
    </row>
    <row r="3119" spans="1:1">
      <c r="A3119" s="7"/>
    </row>
    <row r="3120" spans="1:1">
      <c r="A3120" s="7"/>
    </row>
    <row r="3121" spans="1:1">
      <c r="A3121" s="7"/>
    </row>
    <row r="3122" spans="1:1">
      <c r="A3122" s="7"/>
    </row>
    <row r="3123" spans="1:1">
      <c r="A3123" s="7"/>
    </row>
    <row r="3124" spans="1:1">
      <c r="A3124" s="7"/>
    </row>
    <row r="3125" spans="1:1">
      <c r="A3125" s="7"/>
    </row>
    <row r="3126" spans="1:1">
      <c r="A3126" s="7"/>
    </row>
    <row r="3127" spans="1:1">
      <c r="A3127" s="7"/>
    </row>
    <row r="3128" spans="1:1">
      <c r="A3128" s="7"/>
    </row>
    <row r="3129" spans="1:1">
      <c r="A3129" s="7"/>
    </row>
    <row r="3130" spans="1:1">
      <c r="A3130" s="7"/>
    </row>
    <row r="3131" spans="1:1">
      <c r="A3131" s="7"/>
    </row>
    <row r="3132" spans="1:1">
      <c r="A3132" s="7"/>
    </row>
    <row r="3133" spans="1:1">
      <c r="A3133" s="7"/>
    </row>
    <row r="3134" spans="1:1">
      <c r="A3134" s="7"/>
    </row>
    <row r="3135" spans="1:1">
      <c r="A3135" s="7"/>
    </row>
    <row r="3136" spans="1:1">
      <c r="A3136" s="7"/>
    </row>
    <row r="3137" spans="1:1">
      <c r="A3137" s="7"/>
    </row>
    <row r="3138" spans="1:1">
      <c r="A3138" s="7"/>
    </row>
    <row r="3139" spans="1:1">
      <c r="A3139" s="7"/>
    </row>
    <row r="3140" spans="1:1">
      <c r="A3140" s="7"/>
    </row>
    <row r="3141" spans="1:1">
      <c r="A3141" s="7"/>
    </row>
    <row r="3142" spans="1:1">
      <c r="A3142" s="7"/>
    </row>
    <row r="3143" spans="1:1">
      <c r="A3143" s="7"/>
    </row>
    <row r="3144" spans="1:1">
      <c r="A3144" s="7"/>
    </row>
    <row r="3145" spans="1:1">
      <c r="A3145" s="7"/>
    </row>
    <row r="3146" spans="1:1">
      <c r="A3146" s="7"/>
    </row>
    <row r="3147" spans="1:1">
      <c r="A3147" s="7"/>
    </row>
    <row r="3148" spans="1:1">
      <c r="A3148" s="7"/>
    </row>
    <row r="3149" spans="1:1">
      <c r="A3149" s="7"/>
    </row>
    <row r="3150" spans="1:1">
      <c r="A3150" s="7"/>
    </row>
    <row r="3151" spans="1:1">
      <c r="A3151" s="7"/>
    </row>
    <row r="3152" spans="1:1">
      <c r="A3152" s="7"/>
    </row>
    <row r="3153" spans="1:1">
      <c r="A3153" s="7"/>
    </row>
    <row r="3154" spans="1:1">
      <c r="A3154" s="7"/>
    </row>
    <row r="3155" spans="1:1">
      <c r="A3155" s="7"/>
    </row>
    <row r="3156" spans="1:1">
      <c r="A3156" s="7"/>
    </row>
    <row r="3157" spans="1:1">
      <c r="A3157" s="7"/>
    </row>
    <row r="3158" spans="1:1">
      <c r="A3158" s="7"/>
    </row>
    <row r="3159" spans="1:1">
      <c r="A3159" s="7"/>
    </row>
    <row r="3160" spans="1:1">
      <c r="A3160" s="7"/>
    </row>
    <row r="3161" spans="1:1">
      <c r="A3161" s="7"/>
    </row>
    <row r="3162" spans="1:1">
      <c r="A3162" s="7"/>
    </row>
    <row r="3163" spans="1:1">
      <c r="A3163" s="7"/>
    </row>
    <row r="3164" spans="1:1">
      <c r="A3164" s="7"/>
    </row>
    <row r="3165" spans="1:1">
      <c r="A3165" s="7"/>
    </row>
    <row r="3166" spans="1:1">
      <c r="A3166" s="7"/>
    </row>
    <row r="3167" spans="1:1">
      <c r="A3167" s="7"/>
    </row>
    <row r="3168" spans="1:1">
      <c r="A3168" s="7"/>
    </row>
    <row r="3169" spans="1:1">
      <c r="A3169" s="7"/>
    </row>
    <row r="3170" spans="1:1">
      <c r="A3170" s="7"/>
    </row>
    <row r="3171" spans="1:1">
      <c r="A3171" s="7"/>
    </row>
    <row r="3172" spans="1:1">
      <c r="A3172" s="7"/>
    </row>
    <row r="3173" spans="1:1">
      <c r="A3173" s="7"/>
    </row>
    <row r="3174" spans="1:1">
      <c r="A3174" s="7"/>
    </row>
    <row r="3175" spans="1:1">
      <c r="A3175" s="7"/>
    </row>
    <row r="3176" spans="1:1">
      <c r="A3176" s="7"/>
    </row>
    <row r="3177" spans="1:1">
      <c r="A3177" s="7"/>
    </row>
    <row r="3178" spans="1:1">
      <c r="A3178" s="7"/>
    </row>
    <row r="3179" spans="1:1">
      <c r="A3179" s="7"/>
    </row>
    <row r="3180" spans="1:1">
      <c r="A3180" s="7"/>
    </row>
    <row r="3181" spans="1:1">
      <c r="A3181" s="7"/>
    </row>
    <row r="3182" spans="1:1">
      <c r="A3182" s="7"/>
    </row>
    <row r="3183" spans="1:1">
      <c r="A3183" s="7"/>
    </row>
    <row r="3184" spans="1:1">
      <c r="A3184" s="7"/>
    </row>
    <row r="3185" spans="1:1">
      <c r="A3185" s="7"/>
    </row>
    <row r="3186" spans="1:1">
      <c r="A3186" s="7"/>
    </row>
    <row r="3187" spans="1:1">
      <c r="A3187" s="7"/>
    </row>
    <row r="3188" spans="1:1">
      <c r="A3188" s="7"/>
    </row>
    <row r="3189" spans="1:1">
      <c r="A3189" s="7"/>
    </row>
    <row r="3190" spans="1:1">
      <c r="A3190" s="7"/>
    </row>
    <row r="3191" spans="1:1">
      <c r="A3191" s="7"/>
    </row>
    <row r="3192" spans="1:1">
      <c r="A3192" s="7"/>
    </row>
    <row r="3193" spans="1:1">
      <c r="A3193" s="7"/>
    </row>
    <row r="3194" spans="1:1">
      <c r="A3194" s="7"/>
    </row>
    <row r="3195" spans="1:1">
      <c r="A3195" s="7"/>
    </row>
    <row r="3196" spans="1:1">
      <c r="A3196" s="7"/>
    </row>
    <row r="3197" spans="1:1">
      <c r="A3197" s="7"/>
    </row>
    <row r="3198" spans="1:1">
      <c r="A3198" s="7"/>
    </row>
    <row r="3199" spans="1:1">
      <c r="A3199" s="7"/>
    </row>
    <row r="3200" spans="1:1">
      <c r="A3200" s="7"/>
    </row>
    <row r="3201" spans="1:1">
      <c r="A3201" s="7"/>
    </row>
    <row r="3202" spans="1:1">
      <c r="A3202" s="7"/>
    </row>
    <row r="3203" spans="1:1">
      <c r="A3203" s="7"/>
    </row>
    <row r="3204" spans="1:1">
      <c r="A3204" s="7"/>
    </row>
    <row r="3205" spans="1:1">
      <c r="A3205" s="7"/>
    </row>
    <row r="3206" spans="1:1">
      <c r="A3206" s="7"/>
    </row>
    <row r="3207" spans="1:1">
      <c r="A3207" s="7"/>
    </row>
    <row r="3208" spans="1:1">
      <c r="A3208" s="7"/>
    </row>
    <row r="3209" spans="1:1">
      <c r="A3209" s="7"/>
    </row>
    <row r="3210" spans="1:1">
      <c r="A3210" s="7"/>
    </row>
    <row r="3211" spans="1:1">
      <c r="A3211" s="7"/>
    </row>
    <row r="3212" spans="1:1">
      <c r="A3212" s="7"/>
    </row>
    <row r="3213" spans="1:1">
      <c r="A3213" s="7"/>
    </row>
    <row r="3214" spans="1:1">
      <c r="A3214" s="7"/>
    </row>
    <row r="3215" spans="1:1">
      <c r="A3215" s="7"/>
    </row>
    <row r="3216" spans="1:1">
      <c r="A3216" s="7"/>
    </row>
    <row r="3217" spans="1:1">
      <c r="A3217" s="7"/>
    </row>
    <row r="3218" spans="1:1">
      <c r="A3218" s="7"/>
    </row>
    <row r="3219" spans="1:1">
      <c r="A3219" s="7"/>
    </row>
    <row r="3220" spans="1:1">
      <c r="A3220" s="7"/>
    </row>
    <row r="3221" spans="1:1">
      <c r="A3221" s="7"/>
    </row>
    <row r="3222" spans="1:1">
      <c r="A3222" s="7"/>
    </row>
    <row r="3223" spans="1:1">
      <c r="A3223" s="7"/>
    </row>
    <row r="3224" spans="1:1">
      <c r="A3224" s="7"/>
    </row>
    <row r="3225" spans="1:1">
      <c r="A3225" s="7"/>
    </row>
    <row r="3226" spans="1:1">
      <c r="A3226" s="7"/>
    </row>
    <row r="3227" spans="1:1">
      <c r="A3227" s="7"/>
    </row>
    <row r="3228" spans="1:1">
      <c r="A3228" s="7"/>
    </row>
    <row r="3229" spans="1:1">
      <c r="A3229" s="7"/>
    </row>
    <row r="3230" spans="1:1">
      <c r="A3230" s="7"/>
    </row>
    <row r="3231" spans="1:1">
      <c r="A3231" s="7"/>
    </row>
    <row r="3232" spans="1:1">
      <c r="A3232" s="7"/>
    </row>
    <row r="3233" spans="1:1">
      <c r="A3233" s="7"/>
    </row>
    <row r="3234" spans="1:1">
      <c r="A3234" s="7"/>
    </row>
    <row r="3235" spans="1:1">
      <c r="A3235" s="7"/>
    </row>
    <row r="3236" spans="1:1">
      <c r="A3236" s="7"/>
    </row>
    <row r="3237" spans="1:1">
      <c r="A3237" s="7"/>
    </row>
    <row r="3238" spans="1:1">
      <c r="A3238" s="7"/>
    </row>
    <row r="3239" spans="1:1">
      <c r="A3239" s="7"/>
    </row>
    <row r="3240" spans="1:1">
      <c r="A3240" s="7"/>
    </row>
    <row r="3241" spans="1:1">
      <c r="A3241" s="7"/>
    </row>
    <row r="3242" spans="1:1">
      <c r="A3242" s="7"/>
    </row>
    <row r="3243" spans="1:1">
      <c r="A3243" s="7"/>
    </row>
    <row r="3244" spans="1:1">
      <c r="A3244" s="7"/>
    </row>
    <row r="3245" spans="1:1">
      <c r="A3245" s="7"/>
    </row>
    <row r="3246" spans="1:1">
      <c r="A3246" s="7"/>
    </row>
    <row r="3247" spans="1:1">
      <c r="A3247" s="7"/>
    </row>
    <row r="3248" spans="1:1">
      <c r="A3248" s="7"/>
    </row>
    <row r="3249" spans="1:1">
      <c r="A3249" s="7"/>
    </row>
    <row r="3250" spans="1:1">
      <c r="A3250" s="7"/>
    </row>
    <row r="3251" spans="1:1">
      <c r="A3251" s="7"/>
    </row>
    <row r="3252" spans="1:1">
      <c r="A3252" s="7"/>
    </row>
    <row r="3253" spans="1:1">
      <c r="A3253" s="7"/>
    </row>
    <row r="3254" spans="1:1">
      <c r="A3254" s="7"/>
    </row>
    <row r="3255" spans="1:1">
      <c r="A3255" s="7"/>
    </row>
    <row r="3256" spans="1:1">
      <c r="A3256" s="7"/>
    </row>
    <row r="3257" spans="1:1">
      <c r="A3257" s="7"/>
    </row>
    <row r="3258" spans="1:1">
      <c r="A3258" s="7"/>
    </row>
    <row r="3259" spans="1:1">
      <c r="A3259" s="7"/>
    </row>
    <row r="3260" spans="1:1">
      <c r="A3260" s="7"/>
    </row>
    <row r="3261" spans="1:1">
      <c r="A3261" s="7"/>
    </row>
    <row r="3262" spans="1:1">
      <c r="A3262" s="7"/>
    </row>
    <row r="3263" spans="1:1">
      <c r="A3263" s="7"/>
    </row>
    <row r="3264" spans="1:1">
      <c r="A3264" s="7"/>
    </row>
    <row r="3265" spans="1:1">
      <c r="A3265" s="7"/>
    </row>
    <row r="3266" spans="1:1">
      <c r="A3266" s="7"/>
    </row>
    <row r="3267" spans="1:1">
      <c r="A3267" s="7"/>
    </row>
    <row r="3268" spans="1:1">
      <c r="A3268" s="7"/>
    </row>
    <row r="3269" spans="1:1">
      <c r="A3269" s="7"/>
    </row>
    <row r="3270" spans="1:1">
      <c r="A3270" s="7"/>
    </row>
    <row r="3271" spans="1:1">
      <c r="A3271" s="7"/>
    </row>
    <row r="3272" spans="1:1">
      <c r="A3272" s="7"/>
    </row>
    <row r="3273" spans="1:1">
      <c r="A3273" s="7"/>
    </row>
    <row r="3274" spans="1:1">
      <c r="A3274" s="7"/>
    </row>
    <row r="3275" spans="1:1">
      <c r="A3275" s="7"/>
    </row>
    <row r="3276" spans="1:1">
      <c r="A3276" s="7"/>
    </row>
    <row r="3277" spans="1:1">
      <c r="A3277" s="7"/>
    </row>
    <row r="3278" spans="1:1">
      <c r="A3278" s="7"/>
    </row>
    <row r="3279" spans="1:1">
      <c r="A3279" s="7"/>
    </row>
    <row r="3280" spans="1:1">
      <c r="A3280" s="7"/>
    </row>
    <row r="3281" spans="1:1">
      <c r="A3281" s="7"/>
    </row>
    <row r="3282" spans="1:1">
      <c r="A3282" s="7"/>
    </row>
    <row r="3283" spans="1:1">
      <c r="A3283" s="7"/>
    </row>
    <row r="3284" spans="1:1">
      <c r="A3284" s="7"/>
    </row>
    <row r="3285" spans="1:1">
      <c r="A3285" s="7"/>
    </row>
    <row r="3286" spans="1:1">
      <c r="A3286" s="7"/>
    </row>
    <row r="3287" spans="1:1">
      <c r="A3287" s="7"/>
    </row>
    <row r="3288" spans="1:1">
      <c r="A3288" s="7"/>
    </row>
    <row r="3289" spans="1:1">
      <c r="A3289" s="7"/>
    </row>
    <row r="3290" spans="1:1">
      <c r="A3290" s="7"/>
    </row>
    <row r="3291" spans="1:1">
      <c r="A3291" s="7"/>
    </row>
    <row r="3292" spans="1:1">
      <c r="A3292" s="7"/>
    </row>
    <row r="3293" spans="1:1">
      <c r="A3293" s="7"/>
    </row>
    <row r="3294" spans="1:1">
      <c r="A3294" s="7"/>
    </row>
    <row r="3295" spans="1:1">
      <c r="A3295" s="7"/>
    </row>
    <row r="3296" spans="1:1">
      <c r="A3296" s="7"/>
    </row>
    <row r="3297" spans="1:1">
      <c r="A3297" s="7"/>
    </row>
    <row r="3298" spans="1:1">
      <c r="A3298" s="7"/>
    </row>
    <row r="3299" spans="1:1">
      <c r="A3299" s="7"/>
    </row>
    <row r="3300" spans="1:1">
      <c r="A3300" s="7"/>
    </row>
    <row r="3301" spans="1:1">
      <c r="A3301" s="7"/>
    </row>
    <row r="3302" spans="1:1">
      <c r="A3302" s="7"/>
    </row>
    <row r="3303" spans="1:1">
      <c r="A3303" s="7"/>
    </row>
    <row r="3304" spans="1:1">
      <c r="A3304" s="7"/>
    </row>
    <row r="3305" spans="1:1">
      <c r="A3305" s="7"/>
    </row>
    <row r="3306" spans="1:1">
      <c r="A3306" s="7"/>
    </row>
    <row r="3307" spans="1:1">
      <c r="A3307" s="7"/>
    </row>
    <row r="3308" spans="1:1">
      <c r="A3308" s="7"/>
    </row>
    <row r="3309" spans="1:1">
      <c r="A3309" s="7"/>
    </row>
    <row r="3310" spans="1:1">
      <c r="A3310" s="7"/>
    </row>
    <row r="3311" spans="1:1">
      <c r="A3311" s="7"/>
    </row>
    <row r="3312" spans="1:1">
      <c r="A3312" s="7"/>
    </row>
    <row r="3313" spans="1:1">
      <c r="A3313" s="7"/>
    </row>
    <row r="3314" spans="1:1">
      <c r="A3314" s="7"/>
    </row>
    <row r="3315" spans="1:1">
      <c r="A3315" s="7"/>
    </row>
    <row r="3316" spans="1:1">
      <c r="A3316" s="7"/>
    </row>
    <row r="3317" spans="1:1">
      <c r="A3317" s="7"/>
    </row>
    <row r="3318" spans="1:1">
      <c r="A3318" s="7"/>
    </row>
    <row r="3319" spans="1:1">
      <c r="A3319" s="7"/>
    </row>
    <row r="3320" spans="1:1">
      <c r="A3320" s="7"/>
    </row>
    <row r="3321" spans="1:1">
      <c r="A3321" s="7"/>
    </row>
    <row r="3322" spans="1:1">
      <c r="A3322" s="7"/>
    </row>
    <row r="3323" spans="1:1">
      <c r="A3323" s="7"/>
    </row>
    <row r="3324" spans="1:1">
      <c r="A3324" s="7"/>
    </row>
    <row r="3325" spans="1:1">
      <c r="A3325" s="7"/>
    </row>
    <row r="3326" spans="1:1">
      <c r="A3326" s="7"/>
    </row>
    <row r="3327" spans="1:1">
      <c r="A3327" s="7"/>
    </row>
    <row r="3328" spans="1:1">
      <c r="A3328" s="7"/>
    </row>
    <row r="3329" spans="1:1">
      <c r="A3329" s="7"/>
    </row>
    <row r="3330" spans="1:1">
      <c r="A3330" s="7"/>
    </row>
    <row r="3331" spans="1:1">
      <c r="A3331" s="7"/>
    </row>
    <row r="3332" spans="1:1">
      <c r="A3332" s="7"/>
    </row>
    <row r="3333" spans="1:1">
      <c r="A3333" s="7"/>
    </row>
    <row r="3334" spans="1:1">
      <c r="A3334" s="7"/>
    </row>
    <row r="3335" spans="1:1">
      <c r="A3335" s="7"/>
    </row>
    <row r="3336" spans="1:1">
      <c r="A3336" s="7"/>
    </row>
    <row r="3337" spans="1:1">
      <c r="A3337" s="7"/>
    </row>
    <row r="3338" spans="1:1">
      <c r="A3338" s="7"/>
    </row>
    <row r="3339" spans="1:1">
      <c r="A3339" s="7"/>
    </row>
    <row r="3340" spans="1:1">
      <c r="A3340" s="7"/>
    </row>
    <row r="3341" spans="1:1">
      <c r="A3341" s="7"/>
    </row>
    <row r="3342" spans="1:1">
      <c r="A3342" s="7"/>
    </row>
    <row r="3343" spans="1:1">
      <c r="A3343" s="7"/>
    </row>
    <row r="3344" spans="1:1">
      <c r="A3344" s="7"/>
    </row>
    <row r="3345" spans="1:1">
      <c r="A3345" s="7"/>
    </row>
    <row r="3346" spans="1:1">
      <c r="A3346" s="7"/>
    </row>
    <row r="3347" spans="1:1">
      <c r="A3347" s="7"/>
    </row>
    <row r="3348" spans="1:1">
      <c r="A3348" s="7"/>
    </row>
    <row r="3349" spans="1:1">
      <c r="A3349" s="7"/>
    </row>
    <row r="3350" spans="1:1">
      <c r="A3350" s="7"/>
    </row>
    <row r="3351" spans="1:1">
      <c r="A3351" s="7"/>
    </row>
    <row r="3352" spans="1:1">
      <c r="A3352" s="7"/>
    </row>
    <row r="3353" spans="1:1">
      <c r="A3353" s="7"/>
    </row>
    <row r="3354" spans="1:1">
      <c r="A3354" s="7"/>
    </row>
    <row r="3355" spans="1:1">
      <c r="A3355" s="7"/>
    </row>
    <row r="3356" spans="1:1">
      <c r="A3356" s="7"/>
    </row>
    <row r="3357" spans="1:1">
      <c r="A3357" s="7"/>
    </row>
    <row r="3358" spans="1:1">
      <c r="A3358" s="7"/>
    </row>
    <row r="3359" spans="1:1">
      <c r="A3359" s="7"/>
    </row>
    <row r="3360" spans="1:1">
      <c r="A3360" s="7"/>
    </row>
    <row r="3361" spans="1:1">
      <c r="A3361" s="7"/>
    </row>
    <row r="3362" spans="1:1">
      <c r="A3362" s="7"/>
    </row>
    <row r="3363" spans="1:1">
      <c r="A3363" s="7"/>
    </row>
    <row r="3364" spans="1:1">
      <c r="A3364" s="7"/>
    </row>
    <row r="3365" spans="1:1">
      <c r="A3365" s="7"/>
    </row>
    <row r="3366" spans="1:1">
      <c r="A3366" s="7"/>
    </row>
    <row r="3367" spans="1:1">
      <c r="A3367" s="7"/>
    </row>
    <row r="3368" spans="1:1">
      <c r="A3368" s="7"/>
    </row>
    <row r="3369" spans="1:1">
      <c r="A3369" s="7"/>
    </row>
    <row r="3370" spans="1:1">
      <c r="A3370" s="7"/>
    </row>
    <row r="3371" spans="1:1">
      <c r="A3371" s="7"/>
    </row>
    <row r="3372" spans="1:1">
      <c r="A3372" s="7"/>
    </row>
    <row r="3373" spans="1:1">
      <c r="A3373" s="7"/>
    </row>
    <row r="3374" spans="1:1">
      <c r="A3374" s="7"/>
    </row>
    <row r="3375" spans="1:1">
      <c r="A3375" s="7"/>
    </row>
    <row r="3376" spans="1:1">
      <c r="A3376" s="7"/>
    </row>
    <row r="3377" spans="1:1">
      <c r="A3377" s="7"/>
    </row>
    <row r="3378" spans="1:1">
      <c r="A3378" s="7"/>
    </row>
    <row r="3379" spans="1:1">
      <c r="A3379" s="7"/>
    </row>
    <row r="3380" spans="1:1">
      <c r="A3380" s="7"/>
    </row>
    <row r="3381" spans="1:1">
      <c r="A3381" s="7"/>
    </row>
    <row r="3382" spans="1:1">
      <c r="A3382" s="7"/>
    </row>
    <row r="3383" spans="1:1">
      <c r="A3383" s="7"/>
    </row>
    <row r="3384" spans="1:1">
      <c r="A3384" s="7"/>
    </row>
    <row r="3385" spans="1:1">
      <c r="A3385" s="7"/>
    </row>
    <row r="3386" spans="1:1">
      <c r="A3386" s="7"/>
    </row>
    <row r="3387" spans="1:1">
      <c r="A3387" s="7"/>
    </row>
    <row r="3388" spans="1:1">
      <c r="A3388" s="7"/>
    </row>
    <row r="3389" spans="1:1">
      <c r="A3389" s="7"/>
    </row>
    <row r="3390" spans="1:1">
      <c r="A3390" s="7"/>
    </row>
    <row r="3391" spans="1:1">
      <c r="A3391" s="7"/>
    </row>
    <row r="3392" spans="1:1">
      <c r="A3392" s="7"/>
    </row>
    <row r="3393" spans="1:1">
      <c r="A3393" s="7"/>
    </row>
    <row r="3394" spans="1:1">
      <c r="A3394" s="7"/>
    </row>
    <row r="3395" spans="1:1">
      <c r="A3395" s="7"/>
    </row>
    <row r="3396" spans="1:1">
      <c r="A3396" s="7"/>
    </row>
    <row r="3397" spans="1:1">
      <c r="A3397" s="7"/>
    </row>
    <row r="3398" spans="1:1">
      <c r="A3398" s="7"/>
    </row>
    <row r="3399" spans="1:1">
      <c r="A3399" s="7"/>
    </row>
    <row r="3400" spans="1:1">
      <c r="A3400" s="7"/>
    </row>
    <row r="3401" spans="1:1">
      <c r="A3401" s="7"/>
    </row>
    <row r="3402" spans="1:1">
      <c r="A3402" s="7"/>
    </row>
    <row r="3403" spans="1:1">
      <c r="A3403" s="7"/>
    </row>
    <row r="3404" spans="1:1">
      <c r="A3404" s="7"/>
    </row>
    <row r="3405" spans="1:1">
      <c r="A3405" s="7"/>
    </row>
    <row r="3406" spans="1:1">
      <c r="A3406" s="7"/>
    </row>
    <row r="3407" spans="1:1">
      <c r="A3407" s="7"/>
    </row>
    <row r="3408" spans="1:1">
      <c r="A3408" s="7"/>
    </row>
    <row r="3409" spans="1:1">
      <c r="A3409" s="7"/>
    </row>
    <row r="3410" spans="1:1">
      <c r="A3410" s="7"/>
    </row>
    <row r="3411" spans="1:1">
      <c r="A3411" s="7"/>
    </row>
    <row r="3412" spans="1:1">
      <c r="A3412" s="7"/>
    </row>
    <row r="3413" spans="1:1">
      <c r="A3413" s="7"/>
    </row>
    <row r="3414" spans="1:1">
      <c r="A3414" s="7"/>
    </row>
    <row r="3415" spans="1:1">
      <c r="A3415" s="7"/>
    </row>
    <row r="3416" spans="1:1">
      <c r="A3416" s="7"/>
    </row>
    <row r="3417" spans="1:1">
      <c r="A3417" s="7"/>
    </row>
    <row r="3418" spans="1:1">
      <c r="A3418" s="7"/>
    </row>
    <row r="3419" spans="1:1">
      <c r="A3419" s="7"/>
    </row>
    <row r="3420" spans="1:1">
      <c r="A3420" s="7"/>
    </row>
    <row r="3421" spans="1:1">
      <c r="A3421" s="7"/>
    </row>
    <row r="3422" spans="1:1">
      <c r="A3422" s="7"/>
    </row>
    <row r="3423" spans="1:1">
      <c r="A3423" s="7"/>
    </row>
    <row r="3424" spans="1:1">
      <c r="A3424" s="7"/>
    </row>
    <row r="3425" spans="1:1">
      <c r="A3425" s="7"/>
    </row>
    <row r="3426" spans="1:1">
      <c r="A3426" s="7"/>
    </row>
    <row r="3427" spans="1:1">
      <c r="A3427" s="7"/>
    </row>
    <row r="3428" spans="1:1">
      <c r="A3428" s="7"/>
    </row>
    <row r="3429" spans="1:1">
      <c r="A3429" s="7"/>
    </row>
    <row r="3430" spans="1:1">
      <c r="A3430" s="7"/>
    </row>
    <row r="3431" spans="1:1">
      <c r="A3431" s="7"/>
    </row>
    <row r="3432" spans="1:1">
      <c r="A3432" s="7"/>
    </row>
    <row r="3433" spans="1:1">
      <c r="A3433" s="7"/>
    </row>
    <row r="3434" spans="1:1">
      <c r="A3434" s="7"/>
    </row>
    <row r="3435" spans="1:1">
      <c r="A3435" s="7"/>
    </row>
    <row r="3436" spans="1:1">
      <c r="A3436" s="7"/>
    </row>
    <row r="3437" spans="1:1">
      <c r="A3437" s="7"/>
    </row>
    <row r="3438" spans="1:1">
      <c r="A3438" s="7"/>
    </row>
    <row r="3439" spans="1:1">
      <c r="A3439" s="7"/>
    </row>
    <row r="3440" spans="1:1">
      <c r="A3440" s="7"/>
    </row>
    <row r="3441" spans="1:1">
      <c r="A3441" s="7"/>
    </row>
    <row r="3442" spans="1:1">
      <c r="A3442" s="7"/>
    </row>
    <row r="3443" spans="1:1">
      <c r="A3443" s="7"/>
    </row>
    <row r="3444" spans="1:1">
      <c r="A3444" s="7"/>
    </row>
    <row r="3445" spans="1:1">
      <c r="A3445" s="7"/>
    </row>
    <row r="3446" spans="1:1">
      <c r="A3446" s="7"/>
    </row>
    <row r="3447" spans="1:1">
      <c r="A3447" s="7"/>
    </row>
    <row r="3448" spans="1:1">
      <c r="A3448" s="7"/>
    </row>
    <row r="3449" spans="1:1">
      <c r="A3449" s="7"/>
    </row>
    <row r="3450" spans="1:1">
      <c r="A3450" s="7"/>
    </row>
    <row r="3451" spans="1:1">
      <c r="A3451" s="7"/>
    </row>
    <row r="3452" spans="1:1">
      <c r="A3452" s="7"/>
    </row>
    <row r="3453" spans="1:1">
      <c r="A3453" s="7"/>
    </row>
    <row r="3454" spans="1:1">
      <c r="A3454" s="7"/>
    </row>
    <row r="3455" spans="1:1">
      <c r="A3455" s="7"/>
    </row>
    <row r="3456" spans="1:1">
      <c r="A3456" s="7"/>
    </row>
    <row r="3457" spans="1:1">
      <c r="A3457" s="7"/>
    </row>
    <row r="3458" spans="1:1">
      <c r="A3458" s="7"/>
    </row>
    <row r="3459" spans="1:1">
      <c r="A3459" s="7"/>
    </row>
    <row r="3460" spans="1:1">
      <c r="A3460" s="7"/>
    </row>
    <row r="3461" spans="1:1">
      <c r="A3461" s="7"/>
    </row>
    <row r="3462" spans="1:1">
      <c r="A3462" s="7"/>
    </row>
    <row r="3463" spans="1:1">
      <c r="A3463" s="7"/>
    </row>
    <row r="3464" spans="1:1">
      <c r="A3464" s="7"/>
    </row>
    <row r="3465" spans="1:1">
      <c r="A3465" s="7"/>
    </row>
    <row r="3466" spans="1:1">
      <c r="A3466" s="7"/>
    </row>
    <row r="3467" spans="1:1">
      <c r="A3467" s="7"/>
    </row>
    <row r="3468" spans="1:1">
      <c r="A3468" s="7"/>
    </row>
    <row r="3469" spans="1:1">
      <c r="A3469" s="7"/>
    </row>
    <row r="3470" spans="1:1">
      <c r="A3470" s="7"/>
    </row>
    <row r="3471" spans="1:1">
      <c r="A3471" s="7"/>
    </row>
    <row r="3472" spans="1:1">
      <c r="A3472" s="7"/>
    </row>
    <row r="3473" spans="1:1">
      <c r="A3473" s="7"/>
    </row>
    <row r="3474" spans="1:1">
      <c r="A3474" s="7"/>
    </row>
    <row r="3475" spans="1:1">
      <c r="A3475" s="7"/>
    </row>
    <row r="3476" spans="1:1">
      <c r="A3476" s="7"/>
    </row>
    <row r="3477" spans="1:1">
      <c r="A3477" s="7"/>
    </row>
    <row r="3478" spans="1:1">
      <c r="A3478" s="7"/>
    </row>
    <row r="3479" spans="1:1">
      <c r="A3479" s="7"/>
    </row>
    <row r="3480" spans="1:1">
      <c r="A3480" s="7"/>
    </row>
    <row r="3481" spans="1:1">
      <c r="A3481" s="7"/>
    </row>
    <row r="3482" spans="1:1">
      <c r="A3482" s="7"/>
    </row>
    <row r="3483" spans="1:1">
      <c r="A3483" s="7"/>
    </row>
    <row r="3484" spans="1:1">
      <c r="A3484" s="7"/>
    </row>
    <row r="3485" spans="1:1">
      <c r="A3485" s="7"/>
    </row>
    <row r="3486" spans="1:1">
      <c r="A3486" s="7"/>
    </row>
    <row r="3487" spans="1:1">
      <c r="A3487" s="7"/>
    </row>
    <row r="3488" spans="1:1">
      <c r="A3488" s="7"/>
    </row>
    <row r="3489" spans="1:1">
      <c r="A3489" s="7"/>
    </row>
    <row r="3490" spans="1:1">
      <c r="A3490" s="7"/>
    </row>
    <row r="3491" spans="1:1">
      <c r="A3491" s="7"/>
    </row>
    <row r="3492" spans="1:1">
      <c r="A3492" s="7"/>
    </row>
    <row r="3493" spans="1:1">
      <c r="A3493" s="7"/>
    </row>
    <row r="3494" spans="1:1">
      <c r="A3494" s="7"/>
    </row>
    <row r="3495" spans="1:1">
      <c r="A3495" s="7"/>
    </row>
    <row r="3496" spans="1:1">
      <c r="A3496" s="7"/>
    </row>
    <row r="3497" spans="1:1">
      <c r="A3497" s="7"/>
    </row>
    <row r="3498" spans="1:1">
      <c r="A3498" s="7"/>
    </row>
    <row r="3499" spans="1:1">
      <c r="A3499" s="7"/>
    </row>
    <row r="3500" spans="1:1">
      <c r="A3500" s="7"/>
    </row>
    <row r="3501" spans="1:1">
      <c r="A3501" s="7"/>
    </row>
    <row r="3502" spans="1:1">
      <c r="A3502" s="7"/>
    </row>
    <row r="3503" spans="1:1">
      <c r="A3503" s="7"/>
    </row>
    <row r="3504" spans="1:1">
      <c r="A3504" s="7"/>
    </row>
    <row r="3505" spans="1:1">
      <c r="A3505" s="7"/>
    </row>
    <row r="3506" spans="1:1">
      <c r="A3506" s="7"/>
    </row>
    <row r="3507" spans="1:1">
      <c r="A3507" s="7"/>
    </row>
    <row r="3508" spans="1:1">
      <c r="A3508" s="7"/>
    </row>
    <row r="3509" spans="1:1">
      <c r="A3509" s="7"/>
    </row>
    <row r="3510" spans="1:1">
      <c r="A3510" s="7"/>
    </row>
    <row r="3511" spans="1:1">
      <c r="A3511" s="7"/>
    </row>
    <row r="3512" spans="1:1">
      <c r="A3512" s="7"/>
    </row>
    <row r="3513" spans="1:1">
      <c r="A3513" s="7"/>
    </row>
    <row r="3514" spans="1:1">
      <c r="A3514" s="7"/>
    </row>
    <row r="3515" spans="1:1">
      <c r="A3515" s="7"/>
    </row>
    <row r="3516" spans="1:1">
      <c r="A3516" s="7"/>
    </row>
    <row r="3517" spans="1:1">
      <c r="A3517" s="7"/>
    </row>
    <row r="3518" spans="1:1">
      <c r="A3518" s="7"/>
    </row>
    <row r="3519" spans="1:1">
      <c r="A3519" s="7"/>
    </row>
    <row r="3520" spans="1:1">
      <c r="A3520" s="7"/>
    </row>
    <row r="3521" spans="1:1">
      <c r="A3521" s="7"/>
    </row>
    <row r="3522" spans="1:1">
      <c r="A3522" s="7"/>
    </row>
    <row r="3523" spans="1:1">
      <c r="A3523" s="7"/>
    </row>
    <row r="3524" spans="1:1">
      <c r="A3524" s="7"/>
    </row>
    <row r="3525" spans="1:1">
      <c r="A3525" s="7"/>
    </row>
    <row r="3526" spans="1:1">
      <c r="A3526" s="7"/>
    </row>
    <row r="3527" spans="1:1">
      <c r="A3527" s="7"/>
    </row>
    <row r="3528" spans="1:1">
      <c r="A3528" s="7"/>
    </row>
    <row r="3529" spans="1:1">
      <c r="A3529" s="7"/>
    </row>
    <row r="3530" spans="1:1">
      <c r="A3530" s="7"/>
    </row>
    <row r="3531" spans="1:1">
      <c r="A3531" s="7"/>
    </row>
    <row r="3532" spans="1:1">
      <c r="A3532" s="7"/>
    </row>
    <row r="3533" spans="1:1">
      <c r="A3533" s="7"/>
    </row>
    <row r="3534" spans="1:1">
      <c r="A3534" s="7"/>
    </row>
    <row r="3535" spans="1:1">
      <c r="A3535" s="7"/>
    </row>
    <row r="3536" spans="1:1">
      <c r="A3536" s="7"/>
    </row>
    <row r="3537" spans="1:1">
      <c r="A3537" s="7"/>
    </row>
    <row r="3538" spans="1:1">
      <c r="A3538" s="7"/>
    </row>
    <row r="3539" spans="1:1">
      <c r="A3539" s="7"/>
    </row>
    <row r="3540" spans="1:1">
      <c r="A3540" s="7"/>
    </row>
    <row r="3541" spans="1:1">
      <c r="A3541" s="7"/>
    </row>
    <row r="3542" spans="1:1">
      <c r="A3542" s="7"/>
    </row>
    <row r="3543" spans="1:1">
      <c r="A3543" s="7"/>
    </row>
    <row r="3544" spans="1:1">
      <c r="A3544" s="7"/>
    </row>
    <row r="3545" spans="1:1">
      <c r="A3545" s="7"/>
    </row>
    <row r="3546" spans="1:1">
      <c r="A3546" s="7"/>
    </row>
    <row r="3547" spans="1:1">
      <c r="A3547" s="7"/>
    </row>
    <row r="3548" spans="1:1">
      <c r="A3548" s="7"/>
    </row>
    <row r="3549" spans="1:1">
      <c r="A3549" s="7"/>
    </row>
    <row r="3550" spans="1:1">
      <c r="A3550" s="7"/>
    </row>
    <row r="3551" spans="1:1">
      <c r="A3551" s="7"/>
    </row>
    <row r="3552" spans="1:1">
      <c r="A3552" s="7"/>
    </row>
    <row r="3553" spans="1:1">
      <c r="A3553" s="7"/>
    </row>
    <row r="3554" spans="1:1">
      <c r="A3554" s="7"/>
    </row>
    <row r="3555" spans="1:1">
      <c r="A3555" s="7"/>
    </row>
    <row r="3556" spans="1:1">
      <c r="A3556" s="7"/>
    </row>
    <row r="3557" spans="1:1">
      <c r="A3557" s="7"/>
    </row>
    <row r="3558" spans="1:1">
      <c r="A3558" s="7"/>
    </row>
    <row r="3559" spans="1:1">
      <c r="A3559" s="7"/>
    </row>
    <row r="3560" spans="1:1">
      <c r="A3560" s="7"/>
    </row>
    <row r="3561" spans="1:1">
      <c r="A3561" s="7"/>
    </row>
    <row r="3562" spans="1:1">
      <c r="A3562" s="7"/>
    </row>
    <row r="3563" spans="1:1">
      <c r="A3563" s="7"/>
    </row>
    <row r="3564" spans="1:1">
      <c r="A3564" s="7"/>
    </row>
    <row r="3565" spans="1:1">
      <c r="A3565" s="7"/>
    </row>
    <row r="3566" spans="1:1">
      <c r="A3566" s="7"/>
    </row>
    <row r="3567" spans="1:1">
      <c r="A3567" s="7"/>
    </row>
    <row r="3568" spans="1:1">
      <c r="A3568" s="7"/>
    </row>
    <row r="3569" spans="1:1">
      <c r="A3569" s="7"/>
    </row>
    <row r="3570" spans="1:1">
      <c r="A3570" s="7"/>
    </row>
    <row r="3571" spans="1:1">
      <c r="A3571" s="7"/>
    </row>
    <row r="3572" spans="1:1">
      <c r="A3572" s="7"/>
    </row>
    <row r="3573" spans="1:1">
      <c r="A3573" s="7"/>
    </row>
    <row r="3574" spans="1:1">
      <c r="A3574" s="7"/>
    </row>
    <row r="3575" spans="1:1">
      <c r="A3575" s="7"/>
    </row>
    <row r="3576" spans="1:1">
      <c r="A3576" s="7"/>
    </row>
    <row r="3577" spans="1:1">
      <c r="A3577" s="7"/>
    </row>
    <row r="3578" spans="1:1">
      <c r="A3578" s="7"/>
    </row>
    <row r="3579" spans="1:1">
      <c r="A3579" s="7"/>
    </row>
    <row r="3580" spans="1:1">
      <c r="A3580" s="7"/>
    </row>
    <row r="3581" spans="1:1">
      <c r="A3581" s="7"/>
    </row>
    <row r="3582" spans="1:1">
      <c r="A3582" s="7"/>
    </row>
    <row r="3583" spans="1:1">
      <c r="A3583" s="7"/>
    </row>
    <row r="3584" spans="1:1">
      <c r="A3584" s="7"/>
    </row>
    <row r="3585" spans="1:1">
      <c r="A3585" s="7"/>
    </row>
    <row r="3586" spans="1:1">
      <c r="A3586" s="7"/>
    </row>
    <row r="3587" spans="1:1">
      <c r="A3587" s="7"/>
    </row>
    <row r="3588" spans="1:1">
      <c r="A3588" s="7"/>
    </row>
    <row r="3589" spans="1:1">
      <c r="A3589" s="7"/>
    </row>
    <row r="3590" spans="1:1">
      <c r="A3590" s="7"/>
    </row>
    <row r="3591" spans="1:1">
      <c r="A3591" s="7"/>
    </row>
    <row r="3592" spans="1:1">
      <c r="A3592" s="7"/>
    </row>
    <row r="3593" spans="1:1">
      <c r="A3593" s="7"/>
    </row>
    <row r="3594" spans="1:1">
      <c r="A3594" s="7"/>
    </row>
    <row r="3595" spans="1:1">
      <c r="A3595" s="7"/>
    </row>
    <row r="3596" spans="1:1">
      <c r="A3596" s="7"/>
    </row>
    <row r="3597" spans="1:1">
      <c r="A3597" s="7"/>
    </row>
    <row r="3598" spans="1:1">
      <c r="A3598" s="7"/>
    </row>
    <row r="3599" spans="1:1">
      <c r="A3599" s="7"/>
    </row>
    <row r="3600" spans="1:1">
      <c r="A3600" s="7"/>
    </row>
    <row r="3601" spans="1:1">
      <c r="A3601" s="7"/>
    </row>
    <row r="3602" spans="1:1">
      <c r="A3602" s="7"/>
    </row>
    <row r="3603" spans="1:1">
      <c r="A3603" s="7"/>
    </row>
    <row r="3604" spans="1:1">
      <c r="A3604" s="7"/>
    </row>
    <row r="3605" spans="1:1">
      <c r="A3605" s="7"/>
    </row>
    <row r="3606" spans="1:1">
      <c r="A3606" s="7"/>
    </row>
    <row r="3607" spans="1:1">
      <c r="A3607" s="7"/>
    </row>
    <row r="3608" spans="1:1">
      <c r="A3608" s="7"/>
    </row>
    <row r="3609" spans="1:1">
      <c r="A3609" s="7"/>
    </row>
    <row r="3610" spans="1:1">
      <c r="A3610" s="7"/>
    </row>
    <row r="3611" spans="1:1">
      <c r="A3611" s="7"/>
    </row>
    <row r="3612" spans="1:1">
      <c r="A3612" s="7"/>
    </row>
    <row r="3613" spans="1:1">
      <c r="A3613" s="7"/>
    </row>
    <row r="3614" spans="1:1">
      <c r="A3614" s="7"/>
    </row>
    <row r="3615" spans="1:1">
      <c r="A3615" s="7"/>
    </row>
    <row r="3616" spans="1:1">
      <c r="A3616" s="7"/>
    </row>
    <row r="3617" spans="1:1">
      <c r="A3617" s="7"/>
    </row>
    <row r="3618" spans="1:1">
      <c r="A3618" s="7"/>
    </row>
    <row r="3619" spans="1:1">
      <c r="A3619" s="7"/>
    </row>
    <row r="3620" spans="1:1">
      <c r="A3620" s="7"/>
    </row>
    <row r="3621" spans="1:1">
      <c r="A3621" s="7"/>
    </row>
    <row r="3622" spans="1:1">
      <c r="A3622" s="7"/>
    </row>
    <row r="3623" spans="1:1">
      <c r="A3623" s="7"/>
    </row>
    <row r="3624" spans="1:1">
      <c r="A3624" s="7"/>
    </row>
    <row r="3625" spans="1:1">
      <c r="A3625" s="7"/>
    </row>
    <row r="3626" spans="1:1">
      <c r="A3626" s="7"/>
    </row>
    <row r="3627" spans="1:1">
      <c r="A3627" s="7"/>
    </row>
    <row r="3628" spans="1:1">
      <c r="A3628" s="7"/>
    </row>
    <row r="3629" spans="1:1">
      <c r="A3629" s="7"/>
    </row>
    <row r="3630" spans="1:1">
      <c r="A3630" s="7"/>
    </row>
    <row r="3631" spans="1:1">
      <c r="A3631" s="7"/>
    </row>
    <row r="3632" spans="1:1">
      <c r="A3632" s="7"/>
    </row>
    <row r="3633" spans="1:1">
      <c r="A3633" s="7"/>
    </row>
    <row r="3634" spans="1:1">
      <c r="A3634" s="7"/>
    </row>
    <row r="3635" spans="1:1">
      <c r="A3635" s="7"/>
    </row>
    <row r="3636" spans="1:1">
      <c r="A3636" s="7"/>
    </row>
    <row r="3637" spans="1:1">
      <c r="A3637" s="7"/>
    </row>
    <row r="3638" spans="1:1">
      <c r="A3638" s="7"/>
    </row>
    <row r="3639" spans="1:1">
      <c r="A3639" s="7"/>
    </row>
    <row r="3640" spans="1:1">
      <c r="A3640" s="7"/>
    </row>
    <row r="3641" spans="1:1">
      <c r="A3641" s="7"/>
    </row>
    <row r="3642" spans="1:1">
      <c r="A3642" s="7"/>
    </row>
  </sheetData>
  <autoFilter ref="A3:A1952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P5:P1949"/>
  <sheetViews>
    <sheetView workbookViewId="0">
      <selection activeCell="A36" sqref="A36"/>
    </sheetView>
  </sheetViews>
  <sheetFormatPr defaultRowHeight="15"/>
  <sheetData>
    <row r="5" spans="16:16">
      <c r="P5" s="3"/>
    </row>
    <row r="6" spans="16:16">
      <c r="P6" s="3"/>
    </row>
    <row r="7" spans="16:16">
      <c r="P7" s="3"/>
    </row>
    <row r="8" spans="16:16">
      <c r="P8" s="3"/>
    </row>
    <row r="9" spans="16:16">
      <c r="P9" s="3"/>
    </row>
    <row r="10" spans="16:16">
      <c r="P10" s="3"/>
    </row>
    <row r="11" spans="16:16">
      <c r="P11" s="3"/>
    </row>
    <row r="12" spans="16:16">
      <c r="P12" s="3"/>
    </row>
    <row r="13" spans="16:16">
      <c r="P13" s="3"/>
    </row>
    <row r="14" spans="16:16">
      <c r="P14" s="3"/>
    </row>
    <row r="15" spans="16:16">
      <c r="P15" s="3"/>
    </row>
    <row r="16" spans="16:16">
      <c r="P16" s="3"/>
    </row>
    <row r="17" spans="16:16">
      <c r="P17" s="3"/>
    </row>
    <row r="18" spans="16:16">
      <c r="P18" s="3"/>
    </row>
    <row r="19" spans="16:16">
      <c r="P19" s="3"/>
    </row>
    <row r="20" spans="16:16">
      <c r="P20" s="3"/>
    </row>
    <row r="21" spans="16:16">
      <c r="P21" s="3"/>
    </row>
    <row r="22" spans="16:16">
      <c r="P22" s="3"/>
    </row>
    <row r="23" spans="16:16">
      <c r="P23" s="3"/>
    </row>
    <row r="24" spans="16:16">
      <c r="P24" s="3"/>
    </row>
    <row r="25" spans="16:16">
      <c r="P25" s="3"/>
    </row>
    <row r="26" spans="16:16">
      <c r="P26" s="3"/>
    </row>
    <row r="27" spans="16:16">
      <c r="P27" s="3"/>
    </row>
    <row r="28" spans="16:16">
      <c r="P28" s="3"/>
    </row>
    <row r="29" spans="16:16">
      <c r="P29" s="3"/>
    </row>
    <row r="30" spans="16:16">
      <c r="P30" s="3"/>
    </row>
    <row r="31" spans="16:16">
      <c r="P31" s="3"/>
    </row>
    <row r="32" spans="16:16">
      <c r="P32" s="3"/>
    </row>
    <row r="33" spans="16:16">
      <c r="P33" s="3"/>
    </row>
    <row r="34" spans="16:16">
      <c r="P34" s="3"/>
    </row>
    <row r="35" spans="16:16">
      <c r="P35" s="3"/>
    </row>
    <row r="36" spans="16:16">
      <c r="P36" s="3"/>
    </row>
    <row r="37" spans="16:16">
      <c r="P37" s="3"/>
    </row>
    <row r="38" spans="16:16">
      <c r="P38" s="3"/>
    </row>
    <row r="39" spans="16:16">
      <c r="P39" s="3"/>
    </row>
    <row r="40" spans="16:16">
      <c r="P40" s="3"/>
    </row>
    <row r="41" spans="16:16">
      <c r="P41" s="3"/>
    </row>
    <row r="42" spans="16:16">
      <c r="P42" s="3"/>
    </row>
    <row r="43" spans="16:16">
      <c r="P43" s="3"/>
    </row>
    <row r="44" spans="16:16">
      <c r="P44" s="3"/>
    </row>
    <row r="45" spans="16:16">
      <c r="P45" s="3"/>
    </row>
    <row r="46" spans="16:16">
      <c r="P46" s="3"/>
    </row>
    <row r="47" spans="16:16">
      <c r="P47" s="3"/>
    </row>
    <row r="48" spans="16:16">
      <c r="P48" s="3"/>
    </row>
    <row r="49" spans="16:16">
      <c r="P49" s="3"/>
    </row>
    <row r="50" spans="16:16">
      <c r="P50" s="3"/>
    </row>
    <row r="51" spans="16:16">
      <c r="P51" s="3"/>
    </row>
    <row r="52" spans="16:16">
      <c r="P52" s="3"/>
    </row>
    <row r="53" spans="16:16">
      <c r="P53" s="3"/>
    </row>
    <row r="54" spans="16:16">
      <c r="P54" s="3"/>
    </row>
    <row r="55" spans="16:16">
      <c r="P55" s="3"/>
    </row>
    <row r="56" spans="16:16">
      <c r="P56" s="3"/>
    </row>
    <row r="57" spans="16:16">
      <c r="P57" s="3"/>
    </row>
    <row r="58" spans="16:16">
      <c r="P58" s="3"/>
    </row>
    <row r="59" spans="16:16">
      <c r="P59" s="3"/>
    </row>
    <row r="60" spans="16:16">
      <c r="P60" s="3"/>
    </row>
    <row r="61" spans="16:16">
      <c r="P61" s="3"/>
    </row>
    <row r="62" spans="16:16">
      <c r="P62" s="3"/>
    </row>
    <row r="63" spans="16:16">
      <c r="P63" s="3"/>
    </row>
    <row r="64" spans="16:16">
      <c r="P64" s="3"/>
    </row>
    <row r="65" spans="16:16">
      <c r="P65" s="3"/>
    </row>
    <row r="66" spans="16:16">
      <c r="P66" s="3"/>
    </row>
    <row r="67" spans="16:16">
      <c r="P67" s="3"/>
    </row>
    <row r="68" spans="16:16">
      <c r="P68" s="3"/>
    </row>
    <row r="69" spans="16:16">
      <c r="P69" s="3"/>
    </row>
    <row r="70" spans="16:16">
      <c r="P70" s="3"/>
    </row>
    <row r="71" spans="16:16">
      <c r="P71" s="3"/>
    </row>
    <row r="72" spans="16:16">
      <c r="P72" s="3"/>
    </row>
    <row r="73" spans="16:16">
      <c r="P73" s="3"/>
    </row>
    <row r="74" spans="16:16">
      <c r="P74" s="3"/>
    </row>
    <row r="75" spans="16:16">
      <c r="P75" s="3"/>
    </row>
    <row r="76" spans="16:16">
      <c r="P76" s="3"/>
    </row>
    <row r="77" spans="16:16">
      <c r="P77" s="3"/>
    </row>
    <row r="78" spans="16:16">
      <c r="P78" s="3"/>
    </row>
    <row r="79" spans="16:16">
      <c r="P79" s="3"/>
    </row>
    <row r="80" spans="16:16">
      <c r="P80" s="3"/>
    </row>
    <row r="81" spans="16:16">
      <c r="P81" s="3"/>
    </row>
    <row r="82" spans="16:16">
      <c r="P82" s="3"/>
    </row>
    <row r="83" spans="16:16">
      <c r="P83" s="3"/>
    </row>
    <row r="84" spans="16:16">
      <c r="P84" s="3"/>
    </row>
    <row r="85" spans="16:16">
      <c r="P85" s="3"/>
    </row>
    <row r="86" spans="16:16">
      <c r="P86" s="3"/>
    </row>
    <row r="87" spans="16:16">
      <c r="P87" s="3"/>
    </row>
    <row r="88" spans="16:16">
      <c r="P88" s="3"/>
    </row>
    <row r="89" spans="16:16">
      <c r="P89" s="3"/>
    </row>
    <row r="90" spans="16:16">
      <c r="P90" s="3"/>
    </row>
    <row r="91" spans="16:16">
      <c r="P91" s="3"/>
    </row>
    <row r="92" spans="16:16">
      <c r="P92" s="3"/>
    </row>
    <row r="93" spans="16:16">
      <c r="P93" s="3"/>
    </row>
    <row r="94" spans="16:16">
      <c r="P94" s="3"/>
    </row>
    <row r="95" spans="16:16">
      <c r="P95" s="3"/>
    </row>
    <row r="96" spans="16:16">
      <c r="P96" s="3"/>
    </row>
    <row r="97" spans="16:16">
      <c r="P97" s="3"/>
    </row>
    <row r="98" spans="16:16">
      <c r="P98" s="3"/>
    </row>
    <row r="99" spans="16:16">
      <c r="P99" s="3"/>
    </row>
    <row r="100" spans="16:16">
      <c r="P100" s="3"/>
    </row>
    <row r="101" spans="16:16">
      <c r="P101" s="3"/>
    </row>
    <row r="102" spans="16:16">
      <c r="P102" s="3"/>
    </row>
    <row r="103" spans="16:16">
      <c r="P103" s="3"/>
    </row>
    <row r="104" spans="16:16">
      <c r="P104" s="3"/>
    </row>
    <row r="105" spans="16:16">
      <c r="P105" s="3"/>
    </row>
    <row r="106" spans="16:16">
      <c r="P106" s="3"/>
    </row>
    <row r="107" spans="16:16">
      <c r="P107" s="3"/>
    </row>
    <row r="108" spans="16:16">
      <c r="P108" s="3"/>
    </row>
    <row r="109" spans="16:16">
      <c r="P109" s="3"/>
    </row>
    <row r="110" spans="16:16">
      <c r="P110" s="3"/>
    </row>
    <row r="111" spans="16:16">
      <c r="P111" s="3"/>
    </row>
    <row r="112" spans="16:16">
      <c r="P112" s="3"/>
    </row>
    <row r="113" spans="16:16">
      <c r="P113" s="3"/>
    </row>
    <row r="114" spans="16:16">
      <c r="P114" s="3"/>
    </row>
    <row r="115" spans="16:16">
      <c r="P115" s="3"/>
    </row>
    <row r="116" spans="16:16">
      <c r="P116" s="3"/>
    </row>
    <row r="117" spans="16:16">
      <c r="P117" s="3"/>
    </row>
    <row r="118" spans="16:16">
      <c r="P118" s="3"/>
    </row>
    <row r="119" spans="16:16">
      <c r="P119" s="3"/>
    </row>
    <row r="120" spans="16:16">
      <c r="P120" s="3"/>
    </row>
    <row r="121" spans="16:16">
      <c r="P121" s="3"/>
    </row>
    <row r="122" spans="16:16">
      <c r="P122" s="3"/>
    </row>
    <row r="123" spans="16:16">
      <c r="P123" s="3"/>
    </row>
    <row r="124" spans="16:16">
      <c r="P124" s="3"/>
    </row>
    <row r="125" spans="16:16">
      <c r="P125" s="3"/>
    </row>
    <row r="126" spans="16:16">
      <c r="P126" s="3"/>
    </row>
    <row r="127" spans="16:16">
      <c r="P127" s="3"/>
    </row>
    <row r="128" spans="16:16">
      <c r="P128" s="3"/>
    </row>
    <row r="129" spans="16:16">
      <c r="P129" s="3"/>
    </row>
    <row r="130" spans="16:16">
      <c r="P130" s="3"/>
    </row>
    <row r="131" spans="16:16">
      <c r="P131" s="3"/>
    </row>
    <row r="132" spans="16:16">
      <c r="P132" s="3"/>
    </row>
    <row r="133" spans="16:16">
      <c r="P133" s="3"/>
    </row>
    <row r="134" spans="16:16">
      <c r="P134" s="3"/>
    </row>
    <row r="135" spans="16:16">
      <c r="P135" s="3"/>
    </row>
    <row r="136" spans="16:16">
      <c r="P136" s="3"/>
    </row>
    <row r="137" spans="16:16">
      <c r="P137" s="3"/>
    </row>
    <row r="138" spans="16:16">
      <c r="P138" s="3"/>
    </row>
    <row r="139" spans="16:16">
      <c r="P139" s="3"/>
    </row>
    <row r="140" spans="16:16">
      <c r="P140" s="3"/>
    </row>
    <row r="141" spans="16:16">
      <c r="P141" s="3"/>
    </row>
    <row r="142" spans="16:16">
      <c r="P142" s="3"/>
    </row>
    <row r="143" spans="16:16">
      <c r="P143" s="3"/>
    </row>
    <row r="144" spans="16:16">
      <c r="P144" s="3"/>
    </row>
    <row r="145" spans="16:16">
      <c r="P145" s="3"/>
    </row>
    <row r="146" spans="16:16">
      <c r="P146" s="3"/>
    </row>
    <row r="147" spans="16:16">
      <c r="P147" s="3"/>
    </row>
    <row r="148" spans="16:16">
      <c r="P148" s="3"/>
    </row>
    <row r="149" spans="16:16">
      <c r="P149" s="3"/>
    </row>
    <row r="150" spans="16:16">
      <c r="P150" s="3"/>
    </row>
    <row r="151" spans="16:16">
      <c r="P151" s="3"/>
    </row>
    <row r="152" spans="16:16">
      <c r="P152" s="3"/>
    </row>
    <row r="153" spans="16:16">
      <c r="P153" s="3"/>
    </row>
    <row r="154" spans="16:16">
      <c r="P154" s="3"/>
    </row>
    <row r="155" spans="16:16">
      <c r="P155" s="3"/>
    </row>
    <row r="156" spans="16:16">
      <c r="P156" s="3"/>
    </row>
    <row r="157" spans="16:16">
      <c r="P157" s="3"/>
    </row>
    <row r="158" spans="16:16">
      <c r="P158" s="3"/>
    </row>
    <row r="159" spans="16:16">
      <c r="P159" s="3"/>
    </row>
    <row r="160" spans="16:16">
      <c r="P160" s="3"/>
    </row>
    <row r="161" spans="16:16">
      <c r="P161" s="3"/>
    </row>
    <row r="162" spans="16:16">
      <c r="P162" s="3"/>
    </row>
    <row r="163" spans="16:16">
      <c r="P163" s="3"/>
    </row>
    <row r="164" spans="16:16">
      <c r="P164" s="3"/>
    </row>
    <row r="165" spans="16:16">
      <c r="P165" s="3"/>
    </row>
    <row r="166" spans="16:16">
      <c r="P166" s="3"/>
    </row>
    <row r="167" spans="16:16">
      <c r="P167" s="3"/>
    </row>
    <row r="168" spans="16:16">
      <c r="P168" s="3"/>
    </row>
    <row r="169" spans="16:16">
      <c r="P169" s="3"/>
    </row>
    <row r="170" spans="16:16">
      <c r="P170" s="3"/>
    </row>
    <row r="171" spans="16:16">
      <c r="P171" s="3"/>
    </row>
    <row r="172" spans="16:16">
      <c r="P172" s="3"/>
    </row>
    <row r="173" spans="16:16">
      <c r="P173" s="3"/>
    </row>
    <row r="174" spans="16:16">
      <c r="P174" s="3"/>
    </row>
    <row r="175" spans="16:16">
      <c r="P175" s="3"/>
    </row>
    <row r="176" spans="16:16">
      <c r="P176" s="3"/>
    </row>
    <row r="177" spans="16:16">
      <c r="P177" s="3"/>
    </row>
    <row r="178" spans="16:16">
      <c r="P178" s="3"/>
    </row>
    <row r="179" spans="16:16">
      <c r="P179" s="3"/>
    </row>
    <row r="180" spans="16:16">
      <c r="P180" s="3"/>
    </row>
    <row r="181" spans="16:16">
      <c r="P181" s="3"/>
    </row>
    <row r="182" spans="16:16">
      <c r="P182" s="3"/>
    </row>
    <row r="183" spans="16:16">
      <c r="P183" s="3"/>
    </row>
    <row r="184" spans="16:16">
      <c r="P184" s="3"/>
    </row>
    <row r="185" spans="16:16">
      <c r="P185" s="3"/>
    </row>
    <row r="186" spans="16:16">
      <c r="P186" s="3"/>
    </row>
    <row r="187" spans="16:16">
      <c r="P187" s="3"/>
    </row>
    <row r="188" spans="16:16">
      <c r="P188" s="3"/>
    </row>
    <row r="189" spans="16:16">
      <c r="P189" s="3"/>
    </row>
    <row r="190" spans="16:16">
      <c r="P190" s="3"/>
    </row>
    <row r="191" spans="16:16">
      <c r="P191" s="3"/>
    </row>
    <row r="192" spans="16:16">
      <c r="P192" s="3"/>
    </row>
    <row r="193" spans="16:16">
      <c r="P193" s="3"/>
    </row>
    <row r="194" spans="16:16">
      <c r="P194" s="3"/>
    </row>
    <row r="195" spans="16:16">
      <c r="P195" s="3"/>
    </row>
    <row r="196" spans="16:16">
      <c r="P196" s="3"/>
    </row>
    <row r="197" spans="16:16">
      <c r="P197" s="3"/>
    </row>
    <row r="198" spans="16:16">
      <c r="P198" s="3"/>
    </row>
    <row r="199" spans="16:16">
      <c r="P199" s="3"/>
    </row>
    <row r="200" spans="16:16">
      <c r="P200" s="3"/>
    </row>
    <row r="201" spans="16:16">
      <c r="P201" s="3"/>
    </row>
    <row r="202" spans="16:16">
      <c r="P202" s="3"/>
    </row>
    <row r="203" spans="16:16">
      <c r="P203" s="3"/>
    </row>
    <row r="204" spans="16:16">
      <c r="P204" s="3"/>
    </row>
    <row r="205" spans="16:16">
      <c r="P205" s="3"/>
    </row>
    <row r="206" spans="16:16">
      <c r="P206" s="3"/>
    </row>
    <row r="207" spans="16:16">
      <c r="P207" s="3"/>
    </row>
    <row r="208" spans="16:16">
      <c r="P208" s="3"/>
    </row>
    <row r="209" spans="16:16">
      <c r="P209" s="3"/>
    </row>
    <row r="210" spans="16:16">
      <c r="P210" s="3"/>
    </row>
    <row r="211" spans="16:16">
      <c r="P211" s="3"/>
    </row>
    <row r="212" spans="16:16">
      <c r="P212" s="3"/>
    </row>
    <row r="213" spans="16:16">
      <c r="P213" s="3"/>
    </row>
    <row r="214" spans="16:16">
      <c r="P214" s="3"/>
    </row>
    <row r="215" spans="16:16">
      <c r="P215" s="3"/>
    </row>
    <row r="216" spans="16:16">
      <c r="P216" s="3"/>
    </row>
    <row r="217" spans="16:16">
      <c r="P217" s="3"/>
    </row>
    <row r="218" spans="16:16">
      <c r="P218" s="3"/>
    </row>
    <row r="219" spans="16:16">
      <c r="P219" s="3"/>
    </row>
    <row r="220" spans="16:16">
      <c r="P220" s="3"/>
    </row>
    <row r="221" spans="16:16">
      <c r="P221" s="3"/>
    </row>
    <row r="222" spans="16:16">
      <c r="P222" s="3"/>
    </row>
    <row r="223" spans="16:16">
      <c r="P223" s="3"/>
    </row>
    <row r="224" spans="16:16">
      <c r="P224" s="3"/>
    </row>
    <row r="225" spans="16:16">
      <c r="P225" s="3"/>
    </row>
    <row r="226" spans="16:16">
      <c r="P226" s="3"/>
    </row>
    <row r="227" spans="16:16">
      <c r="P227" s="3"/>
    </row>
    <row r="228" spans="16:16">
      <c r="P228" s="3"/>
    </row>
    <row r="229" spans="16:16">
      <c r="P229" s="3"/>
    </row>
    <row r="230" spans="16:16">
      <c r="P230" s="3"/>
    </row>
    <row r="231" spans="16:16">
      <c r="P231" s="3"/>
    </row>
    <row r="232" spans="16:16">
      <c r="P232" s="3"/>
    </row>
    <row r="233" spans="16:16">
      <c r="P233" s="3"/>
    </row>
    <row r="234" spans="16:16">
      <c r="P234" s="3"/>
    </row>
    <row r="235" spans="16:16">
      <c r="P235" s="3"/>
    </row>
    <row r="236" spans="16:16">
      <c r="P236" s="3"/>
    </row>
    <row r="237" spans="16:16">
      <c r="P237" s="3"/>
    </row>
    <row r="238" spans="16:16">
      <c r="P238" s="3"/>
    </row>
    <row r="239" spans="16:16">
      <c r="P239" s="3"/>
    </row>
    <row r="240" spans="16:16">
      <c r="P240" s="3"/>
    </row>
    <row r="241" spans="16:16">
      <c r="P241" s="3"/>
    </row>
    <row r="242" spans="16:16">
      <c r="P242" s="3"/>
    </row>
    <row r="243" spans="16:16">
      <c r="P243" s="3"/>
    </row>
    <row r="244" spans="16:16">
      <c r="P244" s="3"/>
    </row>
    <row r="245" spans="16:16">
      <c r="P245" s="3"/>
    </row>
    <row r="246" spans="16:16">
      <c r="P246" s="3"/>
    </row>
    <row r="247" spans="16:16">
      <c r="P247" s="3"/>
    </row>
    <row r="248" spans="16:16">
      <c r="P248" s="3"/>
    </row>
    <row r="249" spans="16:16">
      <c r="P249" s="3"/>
    </row>
    <row r="250" spans="16:16">
      <c r="P250" s="3"/>
    </row>
    <row r="251" spans="16:16">
      <c r="P251" s="3"/>
    </row>
    <row r="252" spans="16:16">
      <c r="P252" s="3"/>
    </row>
    <row r="253" spans="16:16">
      <c r="P253" s="3"/>
    </row>
    <row r="254" spans="16:16">
      <c r="P254" s="3"/>
    </row>
    <row r="255" spans="16:16">
      <c r="P255" s="3"/>
    </row>
    <row r="256" spans="16:16">
      <c r="P256" s="3"/>
    </row>
    <row r="257" spans="16:16">
      <c r="P257" s="3"/>
    </row>
    <row r="258" spans="16:16">
      <c r="P258" s="3"/>
    </row>
    <row r="259" spans="16:16">
      <c r="P259" s="3"/>
    </row>
    <row r="260" spans="16:16">
      <c r="P260" s="3"/>
    </row>
    <row r="261" spans="16:16">
      <c r="P261" s="3"/>
    </row>
    <row r="262" spans="16:16">
      <c r="P262" s="3"/>
    </row>
    <row r="263" spans="16:16">
      <c r="P263" s="3"/>
    </row>
    <row r="264" spans="16:16">
      <c r="P264" s="3"/>
    </row>
    <row r="265" spans="16:16">
      <c r="P265" s="3"/>
    </row>
    <row r="266" spans="16:16">
      <c r="P266" s="3"/>
    </row>
    <row r="267" spans="16:16">
      <c r="P267" s="3"/>
    </row>
    <row r="268" spans="16:16">
      <c r="P268" s="3"/>
    </row>
    <row r="269" spans="16:16">
      <c r="P269" s="3"/>
    </row>
    <row r="270" spans="16:16">
      <c r="P270" s="3"/>
    </row>
    <row r="271" spans="16:16">
      <c r="P271" s="3"/>
    </row>
    <row r="272" spans="16:16">
      <c r="P272" s="3"/>
    </row>
    <row r="273" spans="16:16">
      <c r="P273" s="3"/>
    </row>
    <row r="274" spans="16:16">
      <c r="P274" s="3"/>
    </row>
    <row r="275" spans="16:16">
      <c r="P275" s="3"/>
    </row>
    <row r="276" spans="16:16">
      <c r="P276" s="3"/>
    </row>
    <row r="277" spans="16:16">
      <c r="P277" s="3"/>
    </row>
    <row r="278" spans="16:16">
      <c r="P278" s="3"/>
    </row>
    <row r="279" spans="16:16">
      <c r="P279" s="3"/>
    </row>
    <row r="280" spans="16:16">
      <c r="P280" s="3"/>
    </row>
    <row r="281" spans="16:16">
      <c r="P281" s="3"/>
    </row>
    <row r="282" spans="16:16">
      <c r="P282" s="3"/>
    </row>
    <row r="283" spans="16:16">
      <c r="P283" s="3"/>
    </row>
    <row r="284" spans="16:16">
      <c r="P284" s="3"/>
    </row>
    <row r="285" spans="16:16">
      <c r="P285" s="3"/>
    </row>
    <row r="286" spans="16:16">
      <c r="P286" s="3"/>
    </row>
    <row r="287" spans="16:16">
      <c r="P287" s="3"/>
    </row>
    <row r="288" spans="16:16">
      <c r="P288" s="3"/>
    </row>
    <row r="289" spans="16:16">
      <c r="P289" s="3"/>
    </row>
    <row r="290" spans="16:16">
      <c r="P290" s="3"/>
    </row>
    <row r="291" spans="16:16">
      <c r="P291" s="3"/>
    </row>
    <row r="292" spans="16:16">
      <c r="P292" s="3"/>
    </row>
    <row r="293" spans="16:16">
      <c r="P293" s="3"/>
    </row>
    <row r="294" spans="16:16">
      <c r="P294" s="3"/>
    </row>
    <row r="295" spans="16:16">
      <c r="P295" s="3"/>
    </row>
    <row r="296" spans="16:16">
      <c r="P296" s="3"/>
    </row>
    <row r="297" spans="16:16">
      <c r="P297" s="3"/>
    </row>
    <row r="298" spans="16:16">
      <c r="P298" s="3"/>
    </row>
    <row r="299" spans="16:16">
      <c r="P299" s="3"/>
    </row>
    <row r="300" spans="16:16">
      <c r="P300" s="3"/>
    </row>
    <row r="301" spans="16:16">
      <c r="P301" s="3"/>
    </row>
    <row r="302" spans="16:16">
      <c r="P302" s="3"/>
    </row>
    <row r="303" spans="16:16">
      <c r="P303" s="3"/>
    </row>
    <row r="304" spans="16:16">
      <c r="P304" s="3"/>
    </row>
    <row r="305" spans="16:16">
      <c r="P305" s="3"/>
    </row>
    <row r="306" spans="16:16">
      <c r="P306" s="3"/>
    </row>
    <row r="307" spans="16:16">
      <c r="P307" s="3"/>
    </row>
    <row r="308" spans="16:16">
      <c r="P308" s="3"/>
    </row>
    <row r="309" spans="16:16">
      <c r="P309" s="3"/>
    </row>
    <row r="310" spans="16:16">
      <c r="P310" s="3"/>
    </row>
    <row r="311" spans="16:16">
      <c r="P311" s="3"/>
    </row>
    <row r="312" spans="16:16">
      <c r="P312" s="3"/>
    </row>
    <row r="313" spans="16:16">
      <c r="P313" s="3"/>
    </row>
    <row r="314" spans="16:16">
      <c r="P314" s="3"/>
    </row>
    <row r="315" spans="16:16">
      <c r="P315" s="3"/>
    </row>
    <row r="316" spans="16:16">
      <c r="P316" s="3"/>
    </row>
    <row r="317" spans="16:16">
      <c r="P317" s="3"/>
    </row>
    <row r="318" spans="16:16">
      <c r="P318" s="3"/>
    </row>
    <row r="319" spans="16:16">
      <c r="P319" s="3"/>
    </row>
    <row r="320" spans="16:16">
      <c r="P320" s="3"/>
    </row>
    <row r="321" spans="16:16">
      <c r="P321" s="3"/>
    </row>
    <row r="322" spans="16:16">
      <c r="P322" s="3"/>
    </row>
    <row r="323" spans="16:16">
      <c r="P323" s="3"/>
    </row>
    <row r="324" spans="16:16">
      <c r="P324" s="3"/>
    </row>
    <row r="325" spans="16:16">
      <c r="P325" s="3"/>
    </row>
    <row r="326" spans="16:16">
      <c r="P326" s="3"/>
    </row>
    <row r="327" spans="16:16">
      <c r="P327" s="3"/>
    </row>
    <row r="328" spans="16:16">
      <c r="P328" s="3"/>
    </row>
    <row r="329" spans="16:16">
      <c r="P329" s="3"/>
    </row>
    <row r="330" spans="16:16">
      <c r="P330" s="3"/>
    </row>
    <row r="331" spans="16:16">
      <c r="P331" s="3"/>
    </row>
    <row r="332" spans="16:16">
      <c r="P332" s="3"/>
    </row>
    <row r="333" spans="16:16">
      <c r="P333" s="3"/>
    </row>
    <row r="334" spans="16:16">
      <c r="P334" s="3"/>
    </row>
    <row r="335" spans="16:16">
      <c r="P335" s="3"/>
    </row>
    <row r="336" spans="16:16">
      <c r="P336" s="3"/>
    </row>
    <row r="337" spans="16:16">
      <c r="P337" s="3"/>
    </row>
    <row r="338" spans="16:16">
      <c r="P338" s="3"/>
    </row>
    <row r="339" spans="16:16">
      <c r="P339" s="3"/>
    </row>
    <row r="340" spans="16:16">
      <c r="P340" s="3"/>
    </row>
    <row r="341" spans="16:16">
      <c r="P341" s="3"/>
    </row>
    <row r="342" spans="16:16">
      <c r="P342" s="3"/>
    </row>
    <row r="343" spans="16:16">
      <c r="P343" s="3"/>
    </row>
    <row r="344" spans="16:16">
      <c r="P344" s="3"/>
    </row>
    <row r="345" spans="16:16">
      <c r="P345" s="3"/>
    </row>
    <row r="346" spans="16:16">
      <c r="P346" s="3"/>
    </row>
    <row r="347" spans="16:16">
      <c r="P347" s="3"/>
    </row>
    <row r="348" spans="16:16">
      <c r="P348" s="3"/>
    </row>
    <row r="349" spans="16:16">
      <c r="P349" s="3"/>
    </row>
    <row r="350" spans="16:16">
      <c r="P350" s="3"/>
    </row>
    <row r="351" spans="16:16">
      <c r="P351" s="3"/>
    </row>
    <row r="352" spans="16:16">
      <c r="P352" s="3"/>
    </row>
    <row r="353" spans="16:16">
      <c r="P353" s="3"/>
    </row>
    <row r="354" spans="16:16">
      <c r="P354" s="3"/>
    </row>
    <row r="355" spans="16:16">
      <c r="P355" s="3"/>
    </row>
    <row r="356" spans="16:16">
      <c r="P356" s="3"/>
    </row>
    <row r="357" spans="16:16">
      <c r="P357" s="3"/>
    </row>
    <row r="358" spans="16:16">
      <c r="P358" s="3"/>
    </row>
    <row r="359" spans="16:16">
      <c r="P359" s="3"/>
    </row>
    <row r="360" spans="16:16">
      <c r="P360" s="3"/>
    </row>
    <row r="361" spans="16:16">
      <c r="P361" s="3"/>
    </row>
    <row r="362" spans="16:16">
      <c r="P362" s="3"/>
    </row>
    <row r="363" spans="16:16">
      <c r="P363" s="3"/>
    </row>
    <row r="364" spans="16:16">
      <c r="P364" s="3"/>
    </row>
    <row r="365" spans="16:16">
      <c r="P365" s="3"/>
    </row>
    <row r="366" spans="16:16">
      <c r="P366" s="3"/>
    </row>
    <row r="367" spans="16:16">
      <c r="P367" s="3"/>
    </row>
    <row r="368" spans="16:16">
      <c r="P368" s="3"/>
    </row>
    <row r="369" spans="16:16">
      <c r="P369" s="3"/>
    </row>
    <row r="370" spans="16:16">
      <c r="P370" s="3"/>
    </row>
    <row r="371" spans="16:16">
      <c r="P371" s="3"/>
    </row>
    <row r="372" spans="16:16">
      <c r="P372" s="3"/>
    </row>
    <row r="373" spans="16:16">
      <c r="P373" s="3"/>
    </row>
    <row r="374" spans="16:16">
      <c r="P374" s="3"/>
    </row>
    <row r="375" spans="16:16">
      <c r="P375" s="3"/>
    </row>
    <row r="376" spans="16:16">
      <c r="P376" s="3"/>
    </row>
    <row r="377" spans="16:16">
      <c r="P377" s="3"/>
    </row>
    <row r="378" spans="16:16">
      <c r="P378" s="3"/>
    </row>
    <row r="379" spans="16:16">
      <c r="P379" s="3"/>
    </row>
    <row r="380" spans="16:16">
      <c r="P380" s="3"/>
    </row>
    <row r="381" spans="16:16">
      <c r="P381" s="3"/>
    </row>
    <row r="382" spans="16:16">
      <c r="P382" s="3"/>
    </row>
    <row r="383" spans="16:16">
      <c r="P383" s="3"/>
    </row>
    <row r="384" spans="16:16">
      <c r="P384" s="3"/>
    </row>
    <row r="385" spans="16:16">
      <c r="P385" s="3"/>
    </row>
    <row r="386" spans="16:16">
      <c r="P386" s="3"/>
    </row>
    <row r="387" spans="16:16">
      <c r="P387" s="3"/>
    </row>
    <row r="388" spans="16:16">
      <c r="P388" s="3"/>
    </row>
    <row r="389" spans="16:16">
      <c r="P389" s="3"/>
    </row>
    <row r="390" spans="16:16">
      <c r="P390" s="3"/>
    </row>
    <row r="391" spans="16:16">
      <c r="P391" s="3"/>
    </row>
    <row r="392" spans="16:16">
      <c r="P392" s="3"/>
    </row>
    <row r="393" spans="16:16">
      <c r="P393" s="3"/>
    </row>
    <row r="394" spans="16:16">
      <c r="P394" s="3"/>
    </row>
    <row r="395" spans="16:16">
      <c r="P395" s="3"/>
    </row>
    <row r="396" spans="16:16">
      <c r="P396" s="3"/>
    </row>
    <row r="397" spans="16:16">
      <c r="P397" s="3"/>
    </row>
    <row r="398" spans="16:16">
      <c r="P398" s="3"/>
    </row>
    <row r="399" spans="16:16">
      <c r="P399" s="3"/>
    </row>
    <row r="400" spans="16:16">
      <c r="P400" s="3"/>
    </row>
    <row r="401" spans="16:16">
      <c r="P401" s="3"/>
    </row>
    <row r="402" spans="16:16">
      <c r="P402" s="3"/>
    </row>
    <row r="403" spans="16:16">
      <c r="P403" s="3"/>
    </row>
    <row r="404" spans="16:16">
      <c r="P404" s="3"/>
    </row>
    <row r="405" spans="16:16">
      <c r="P405" s="3"/>
    </row>
    <row r="406" spans="16:16">
      <c r="P406" s="3"/>
    </row>
    <row r="407" spans="16:16">
      <c r="P407" s="3"/>
    </row>
    <row r="408" spans="16:16">
      <c r="P408" s="3"/>
    </row>
    <row r="409" spans="16:16">
      <c r="P409" s="3"/>
    </row>
    <row r="410" spans="16:16">
      <c r="P410" s="3"/>
    </row>
    <row r="411" spans="16:16">
      <c r="P411" s="3"/>
    </row>
    <row r="412" spans="16:16">
      <c r="P412" s="3"/>
    </row>
    <row r="413" spans="16:16">
      <c r="P413" s="3"/>
    </row>
    <row r="414" spans="16:16">
      <c r="P414" s="3"/>
    </row>
    <row r="415" spans="16:16">
      <c r="P415" s="3"/>
    </row>
    <row r="416" spans="16:16">
      <c r="P416" s="3"/>
    </row>
    <row r="417" spans="16:16">
      <c r="P417" s="3"/>
    </row>
    <row r="418" spans="16:16">
      <c r="P418" s="3"/>
    </row>
    <row r="419" spans="16:16">
      <c r="P419" s="3"/>
    </row>
    <row r="420" spans="16:16">
      <c r="P420" s="3"/>
    </row>
    <row r="421" spans="16:16">
      <c r="P421" s="3"/>
    </row>
    <row r="422" spans="16:16">
      <c r="P422" s="3"/>
    </row>
    <row r="423" spans="16:16">
      <c r="P423" s="3"/>
    </row>
    <row r="424" spans="16:16">
      <c r="P424" s="3"/>
    </row>
    <row r="425" spans="16:16">
      <c r="P425" s="3"/>
    </row>
    <row r="426" spans="16:16">
      <c r="P426" s="3"/>
    </row>
    <row r="427" spans="16:16">
      <c r="P427" s="3"/>
    </row>
    <row r="428" spans="16:16">
      <c r="P428" s="3"/>
    </row>
    <row r="429" spans="16:16">
      <c r="P429" s="3"/>
    </row>
    <row r="430" spans="16:16">
      <c r="P430" s="3"/>
    </row>
    <row r="431" spans="16:16">
      <c r="P431" s="3"/>
    </row>
    <row r="432" spans="16:16">
      <c r="P432" s="3"/>
    </row>
    <row r="433" spans="16:16">
      <c r="P433" s="3"/>
    </row>
    <row r="434" spans="16:16">
      <c r="P434" s="3"/>
    </row>
    <row r="435" spans="16:16">
      <c r="P435" s="3"/>
    </row>
    <row r="436" spans="16:16">
      <c r="P436" s="3"/>
    </row>
    <row r="437" spans="16:16">
      <c r="P437" s="3"/>
    </row>
    <row r="438" spans="16:16">
      <c r="P438" s="3"/>
    </row>
    <row r="439" spans="16:16">
      <c r="P439" s="3"/>
    </row>
    <row r="440" spans="16:16">
      <c r="P440" s="3"/>
    </row>
    <row r="441" spans="16:16">
      <c r="P441" s="3"/>
    </row>
    <row r="442" spans="16:16">
      <c r="P442" s="3"/>
    </row>
    <row r="443" spans="16:16">
      <c r="P443" s="3"/>
    </row>
    <row r="444" spans="16:16">
      <c r="P444" s="3"/>
    </row>
    <row r="445" spans="16:16">
      <c r="P445" s="3"/>
    </row>
    <row r="446" spans="16:16">
      <c r="P446" s="3"/>
    </row>
    <row r="447" spans="16:16">
      <c r="P447" s="3"/>
    </row>
    <row r="448" spans="16:16">
      <c r="P448" s="3"/>
    </row>
    <row r="449" spans="16:16">
      <c r="P449" s="3"/>
    </row>
    <row r="450" spans="16:16">
      <c r="P450" s="3"/>
    </row>
    <row r="451" spans="16:16">
      <c r="P451" s="3"/>
    </row>
    <row r="452" spans="16:16">
      <c r="P452" s="3"/>
    </row>
    <row r="453" spans="16:16">
      <c r="P453" s="3"/>
    </row>
    <row r="454" spans="16:16">
      <c r="P454" s="3"/>
    </row>
    <row r="455" spans="16:16">
      <c r="P455" s="3"/>
    </row>
    <row r="456" spans="16:16">
      <c r="P456" s="3"/>
    </row>
    <row r="457" spans="16:16">
      <c r="P457" s="3"/>
    </row>
    <row r="458" spans="16:16">
      <c r="P458" s="3"/>
    </row>
    <row r="459" spans="16:16">
      <c r="P459" s="3"/>
    </row>
    <row r="460" spans="16:16">
      <c r="P460" s="3"/>
    </row>
    <row r="461" spans="16:16">
      <c r="P461" s="3"/>
    </row>
    <row r="462" spans="16:16">
      <c r="P462" s="3"/>
    </row>
    <row r="463" spans="16:16">
      <c r="P463" s="3"/>
    </row>
    <row r="464" spans="16:16">
      <c r="P464" s="3"/>
    </row>
    <row r="465" spans="16:16">
      <c r="P465" s="3"/>
    </row>
    <row r="466" spans="16:16">
      <c r="P466" s="3"/>
    </row>
    <row r="467" spans="16:16">
      <c r="P467" s="3"/>
    </row>
    <row r="468" spans="16:16">
      <c r="P468" s="3"/>
    </row>
    <row r="469" spans="16:16">
      <c r="P469" s="3"/>
    </row>
    <row r="470" spans="16:16">
      <c r="P470" s="3"/>
    </row>
    <row r="471" spans="16:16">
      <c r="P471" s="3"/>
    </row>
    <row r="472" spans="16:16">
      <c r="P472" s="3"/>
    </row>
    <row r="473" spans="16:16">
      <c r="P473" s="3"/>
    </row>
    <row r="474" spans="16:16">
      <c r="P474" s="3"/>
    </row>
    <row r="475" spans="16:16">
      <c r="P475" s="3"/>
    </row>
    <row r="476" spans="16:16">
      <c r="P476" s="3"/>
    </row>
    <row r="477" spans="16:16">
      <c r="P477" s="3"/>
    </row>
    <row r="478" spans="16:16">
      <c r="P478" s="3"/>
    </row>
    <row r="479" spans="16:16">
      <c r="P479" s="3"/>
    </row>
    <row r="480" spans="16:16">
      <c r="P480" s="3"/>
    </row>
    <row r="481" spans="16:16">
      <c r="P481" s="3"/>
    </row>
    <row r="482" spans="16:16">
      <c r="P482" s="3"/>
    </row>
    <row r="483" spans="16:16">
      <c r="P483" s="3"/>
    </row>
    <row r="484" spans="16:16">
      <c r="P484" s="3"/>
    </row>
    <row r="485" spans="16:16">
      <c r="P485" s="3"/>
    </row>
    <row r="486" spans="16:16">
      <c r="P486" s="3"/>
    </row>
    <row r="487" spans="16:16">
      <c r="P487" s="3"/>
    </row>
    <row r="488" spans="16:16">
      <c r="P488" s="3"/>
    </row>
    <row r="489" spans="16:16">
      <c r="P489" s="3"/>
    </row>
    <row r="490" spans="16:16">
      <c r="P490" s="3"/>
    </row>
    <row r="491" spans="16:16">
      <c r="P491" s="3"/>
    </row>
    <row r="492" spans="16:16">
      <c r="P492" s="3"/>
    </row>
    <row r="493" spans="16:16">
      <c r="P493" s="3"/>
    </row>
    <row r="494" spans="16:16">
      <c r="P494" s="3"/>
    </row>
    <row r="495" spans="16:16">
      <c r="P495" s="3"/>
    </row>
    <row r="496" spans="16:16">
      <c r="P496" s="3"/>
    </row>
    <row r="497" spans="16:16">
      <c r="P497" s="3"/>
    </row>
    <row r="498" spans="16:16">
      <c r="P498" s="3"/>
    </row>
    <row r="499" spans="16:16">
      <c r="P499" s="3"/>
    </row>
    <row r="500" spans="16:16">
      <c r="P500" s="3"/>
    </row>
    <row r="501" spans="16:16">
      <c r="P501" s="3"/>
    </row>
    <row r="502" spans="16:16">
      <c r="P502" s="3"/>
    </row>
    <row r="503" spans="16:16">
      <c r="P503" s="3"/>
    </row>
    <row r="504" spans="16:16">
      <c r="P504" s="3"/>
    </row>
    <row r="505" spans="16:16">
      <c r="P505" s="3"/>
    </row>
    <row r="506" spans="16:16">
      <c r="P506" s="3"/>
    </row>
    <row r="507" spans="16:16">
      <c r="P507" s="3"/>
    </row>
    <row r="508" spans="16:16">
      <c r="P508" s="3"/>
    </row>
    <row r="509" spans="16:16">
      <c r="P509" s="3"/>
    </row>
    <row r="510" spans="16:16">
      <c r="P510" s="3"/>
    </row>
    <row r="511" spans="16:16">
      <c r="P511" s="3"/>
    </row>
    <row r="512" spans="16:16">
      <c r="P512" s="3"/>
    </row>
    <row r="513" spans="16:16">
      <c r="P513" s="3"/>
    </row>
    <row r="514" spans="16:16">
      <c r="P514" s="3"/>
    </row>
    <row r="515" spans="16:16">
      <c r="P515" s="3"/>
    </row>
    <row r="516" spans="16:16">
      <c r="P516" s="3"/>
    </row>
    <row r="517" spans="16:16">
      <c r="P517" s="3"/>
    </row>
    <row r="518" spans="16:16">
      <c r="P518" s="3"/>
    </row>
    <row r="519" spans="16:16">
      <c r="P519" s="3"/>
    </row>
    <row r="520" spans="16:16">
      <c r="P520" s="3"/>
    </row>
    <row r="521" spans="16:16">
      <c r="P521" s="3"/>
    </row>
    <row r="522" spans="16:16">
      <c r="P522" s="3"/>
    </row>
    <row r="523" spans="16:16">
      <c r="P523" s="3"/>
    </row>
    <row r="524" spans="16:16">
      <c r="P524" s="3"/>
    </row>
    <row r="525" spans="16:16">
      <c r="P525" s="3"/>
    </row>
    <row r="526" spans="16:16">
      <c r="P526" s="3"/>
    </row>
    <row r="527" spans="16:16">
      <c r="P527" s="3"/>
    </row>
    <row r="528" spans="16:16">
      <c r="P528" s="3"/>
    </row>
    <row r="529" spans="16:16">
      <c r="P529" s="3"/>
    </row>
    <row r="530" spans="16:16">
      <c r="P530" s="3"/>
    </row>
    <row r="531" spans="16:16">
      <c r="P531" s="3"/>
    </row>
    <row r="532" spans="16:16">
      <c r="P532" s="3"/>
    </row>
    <row r="533" spans="16:16">
      <c r="P533" s="3"/>
    </row>
    <row r="534" spans="16:16">
      <c r="P534" s="3"/>
    </row>
    <row r="535" spans="16:16">
      <c r="P535" s="3"/>
    </row>
    <row r="536" spans="16:16">
      <c r="P536" s="3"/>
    </row>
    <row r="537" spans="16:16">
      <c r="P537" s="3"/>
    </row>
    <row r="538" spans="16:16">
      <c r="P538" s="3"/>
    </row>
    <row r="539" spans="16:16">
      <c r="P539" s="3"/>
    </row>
    <row r="540" spans="16:16">
      <c r="P540" s="3"/>
    </row>
    <row r="541" spans="16:16">
      <c r="P541" s="3"/>
    </row>
    <row r="542" spans="16:16">
      <c r="P542" s="3"/>
    </row>
    <row r="543" spans="16:16">
      <c r="P543" s="3"/>
    </row>
    <row r="544" spans="16:16">
      <c r="P544" s="3"/>
    </row>
    <row r="545" spans="16:16">
      <c r="P545" s="3"/>
    </row>
    <row r="546" spans="16:16">
      <c r="P546" s="3"/>
    </row>
    <row r="547" spans="16:16">
      <c r="P547" s="3"/>
    </row>
    <row r="548" spans="16:16">
      <c r="P548" s="3"/>
    </row>
    <row r="549" spans="16:16">
      <c r="P549" s="3"/>
    </row>
    <row r="550" spans="16:16">
      <c r="P550" s="3"/>
    </row>
    <row r="551" spans="16:16">
      <c r="P551" s="3"/>
    </row>
    <row r="552" spans="16:16">
      <c r="P552" s="3"/>
    </row>
    <row r="553" spans="16:16">
      <c r="P553" s="3"/>
    </row>
    <row r="554" spans="16:16">
      <c r="P554" s="3"/>
    </row>
    <row r="555" spans="16:16">
      <c r="P555" s="3"/>
    </row>
    <row r="556" spans="16:16">
      <c r="P556" s="3"/>
    </row>
    <row r="557" spans="16:16">
      <c r="P557" s="3"/>
    </row>
    <row r="558" spans="16:16">
      <c r="P558" s="3"/>
    </row>
    <row r="559" spans="16:16">
      <c r="P559" s="3"/>
    </row>
    <row r="560" spans="16:16">
      <c r="P560" s="3"/>
    </row>
    <row r="561" spans="16:16">
      <c r="P561" s="3"/>
    </row>
    <row r="562" spans="16:16">
      <c r="P562" s="3"/>
    </row>
    <row r="563" spans="16:16">
      <c r="P563" s="3"/>
    </row>
    <row r="564" spans="16:16">
      <c r="P564" s="3"/>
    </row>
    <row r="565" spans="16:16">
      <c r="P565" s="3"/>
    </row>
    <row r="566" spans="16:16">
      <c r="P566" s="3"/>
    </row>
    <row r="567" spans="16:16">
      <c r="P567" s="3"/>
    </row>
    <row r="568" spans="16:16">
      <c r="P568" s="3"/>
    </row>
    <row r="569" spans="16:16">
      <c r="P569" s="3"/>
    </row>
    <row r="570" spans="16:16">
      <c r="P570" s="3"/>
    </row>
    <row r="571" spans="16:16">
      <c r="P571" s="3"/>
    </row>
    <row r="572" spans="16:16">
      <c r="P572" s="3"/>
    </row>
    <row r="573" spans="16:16">
      <c r="P573" s="3"/>
    </row>
    <row r="574" spans="16:16">
      <c r="P574" s="3"/>
    </row>
    <row r="575" spans="16:16">
      <c r="P575" s="3"/>
    </row>
    <row r="576" spans="16:16">
      <c r="P576" s="3"/>
    </row>
    <row r="577" spans="16:16">
      <c r="P577" s="3"/>
    </row>
    <row r="578" spans="16:16">
      <c r="P578" s="3"/>
    </row>
    <row r="579" spans="16:16">
      <c r="P579" s="3"/>
    </row>
    <row r="580" spans="16:16">
      <c r="P580" s="3"/>
    </row>
    <row r="581" spans="16:16">
      <c r="P581" s="3"/>
    </row>
    <row r="582" spans="16:16">
      <c r="P582" s="3"/>
    </row>
    <row r="583" spans="16:16">
      <c r="P583" s="3"/>
    </row>
    <row r="584" spans="16:16">
      <c r="P584" s="3"/>
    </row>
    <row r="585" spans="16:16">
      <c r="P585" s="3"/>
    </row>
    <row r="586" spans="16:16">
      <c r="P586" s="3"/>
    </row>
    <row r="587" spans="16:16">
      <c r="P587" s="3"/>
    </row>
    <row r="588" spans="16:16">
      <c r="P588" s="3"/>
    </row>
    <row r="589" spans="16:16">
      <c r="P589" s="3"/>
    </row>
    <row r="590" spans="16:16">
      <c r="P590" s="3"/>
    </row>
    <row r="591" spans="16:16">
      <c r="P591" s="3"/>
    </row>
    <row r="592" spans="16:16">
      <c r="P592" s="3"/>
    </row>
    <row r="593" spans="16:16">
      <c r="P593" s="3"/>
    </row>
    <row r="594" spans="16:16">
      <c r="P594" s="3"/>
    </row>
    <row r="595" spans="16:16">
      <c r="P595" s="3"/>
    </row>
    <row r="596" spans="16:16">
      <c r="P596" s="3"/>
    </row>
    <row r="597" spans="16:16">
      <c r="P597" s="3"/>
    </row>
    <row r="598" spans="16:16">
      <c r="P598" s="3"/>
    </row>
    <row r="599" spans="16:16">
      <c r="P599" s="3"/>
    </row>
    <row r="600" spans="16:16">
      <c r="P600" s="3"/>
    </row>
    <row r="601" spans="16:16">
      <c r="P601" s="3"/>
    </row>
    <row r="602" spans="16:16">
      <c r="P602" s="3"/>
    </row>
    <row r="603" spans="16:16">
      <c r="P603" s="3"/>
    </row>
    <row r="604" spans="16:16">
      <c r="P604" s="3"/>
    </row>
    <row r="605" spans="16:16">
      <c r="P605" s="3"/>
    </row>
    <row r="606" spans="16:16">
      <c r="P606" s="3"/>
    </row>
    <row r="607" spans="16:16">
      <c r="P607" s="3"/>
    </row>
    <row r="608" spans="16:16">
      <c r="P608" s="3"/>
    </row>
    <row r="609" spans="16:16">
      <c r="P609" s="3"/>
    </row>
    <row r="610" spans="16:16">
      <c r="P610" s="3"/>
    </row>
    <row r="611" spans="16:16">
      <c r="P611" s="3"/>
    </row>
    <row r="612" spans="16:16">
      <c r="P612" s="3"/>
    </row>
    <row r="613" spans="16:16">
      <c r="P613" s="3"/>
    </row>
    <row r="614" spans="16:16">
      <c r="P614" s="3"/>
    </row>
    <row r="615" spans="16:16">
      <c r="P615" s="3"/>
    </row>
    <row r="616" spans="16:16">
      <c r="P616" s="3"/>
    </row>
    <row r="617" spans="16:16">
      <c r="P617" s="3"/>
    </row>
    <row r="618" spans="16:16">
      <c r="P618" s="3"/>
    </row>
    <row r="619" spans="16:16">
      <c r="P619" s="3"/>
    </row>
    <row r="620" spans="16:16">
      <c r="P620" s="3"/>
    </row>
    <row r="621" spans="16:16">
      <c r="P621" s="3"/>
    </row>
    <row r="622" spans="16:16">
      <c r="P622" s="3"/>
    </row>
    <row r="623" spans="16:16">
      <c r="P623" s="3"/>
    </row>
    <row r="624" spans="16:16">
      <c r="P624" s="3"/>
    </row>
    <row r="625" spans="16:16">
      <c r="P625" s="3"/>
    </row>
    <row r="626" spans="16:16">
      <c r="P626" s="3"/>
    </row>
    <row r="627" spans="16:16">
      <c r="P627" s="3"/>
    </row>
    <row r="628" spans="16:16">
      <c r="P628" s="3"/>
    </row>
    <row r="629" spans="16:16">
      <c r="P629" s="3"/>
    </row>
    <row r="630" spans="16:16">
      <c r="P630" s="3"/>
    </row>
    <row r="631" spans="16:16">
      <c r="P631" s="3"/>
    </row>
    <row r="632" spans="16:16">
      <c r="P632" s="3"/>
    </row>
    <row r="633" spans="16:16">
      <c r="P633" s="3"/>
    </row>
    <row r="634" spans="16:16">
      <c r="P634" s="3"/>
    </row>
    <row r="635" spans="16:16">
      <c r="P635" s="3"/>
    </row>
    <row r="636" spans="16:16">
      <c r="P636" s="3"/>
    </row>
    <row r="637" spans="16:16">
      <c r="P637" s="3"/>
    </row>
    <row r="638" spans="16:16">
      <c r="P638" s="3"/>
    </row>
    <row r="639" spans="16:16">
      <c r="P639" s="3"/>
    </row>
    <row r="640" spans="16:16">
      <c r="P640" s="3"/>
    </row>
    <row r="641" spans="16:16">
      <c r="P641" s="3"/>
    </row>
    <row r="642" spans="16:16">
      <c r="P642" s="3"/>
    </row>
    <row r="643" spans="16:16">
      <c r="P643" s="3"/>
    </row>
    <row r="644" spans="16:16">
      <c r="P644" s="3"/>
    </row>
    <row r="645" spans="16:16">
      <c r="P645" s="3"/>
    </row>
    <row r="646" spans="16:16">
      <c r="P646" s="3"/>
    </row>
    <row r="647" spans="16:16">
      <c r="P647" s="3"/>
    </row>
    <row r="648" spans="16:16">
      <c r="P648" s="3"/>
    </row>
    <row r="649" spans="16:16">
      <c r="P649" s="3"/>
    </row>
    <row r="650" spans="16:16">
      <c r="P650" s="3"/>
    </row>
    <row r="651" spans="16:16">
      <c r="P651" s="3"/>
    </row>
    <row r="652" spans="16:16">
      <c r="P652" s="3"/>
    </row>
    <row r="653" spans="16:16">
      <c r="P653" s="3"/>
    </row>
    <row r="654" spans="16:16">
      <c r="P654" s="3"/>
    </row>
    <row r="655" spans="16:16">
      <c r="P655" s="3"/>
    </row>
    <row r="656" spans="16:16">
      <c r="P656" s="3"/>
    </row>
    <row r="657" spans="16:16">
      <c r="P657" s="3"/>
    </row>
    <row r="658" spans="16:16">
      <c r="P658" s="3"/>
    </row>
    <row r="659" spans="16:16">
      <c r="P659" s="3"/>
    </row>
    <row r="660" spans="16:16">
      <c r="P660" s="3"/>
    </row>
    <row r="661" spans="16:16">
      <c r="P661" s="3"/>
    </row>
    <row r="662" spans="16:16">
      <c r="P662" s="3"/>
    </row>
    <row r="663" spans="16:16">
      <c r="P663" s="3"/>
    </row>
    <row r="664" spans="16:16">
      <c r="P664" s="3"/>
    </row>
    <row r="665" spans="16:16">
      <c r="P665" s="3"/>
    </row>
    <row r="666" spans="16:16">
      <c r="P666" s="3"/>
    </row>
    <row r="667" spans="16:16">
      <c r="P667" s="3"/>
    </row>
    <row r="668" spans="16:16">
      <c r="P668" s="3"/>
    </row>
    <row r="669" spans="16:16">
      <c r="P669" s="3"/>
    </row>
    <row r="670" spans="16:16">
      <c r="P670" s="3"/>
    </row>
    <row r="671" spans="16:16">
      <c r="P671" s="3"/>
    </row>
    <row r="672" spans="16:16">
      <c r="P672" s="3"/>
    </row>
    <row r="673" spans="16:16">
      <c r="P673" s="3"/>
    </row>
    <row r="674" spans="16:16">
      <c r="P674" s="3"/>
    </row>
    <row r="675" spans="16:16">
      <c r="P675" s="3"/>
    </row>
    <row r="676" spans="16:16">
      <c r="P676" s="3"/>
    </row>
    <row r="677" spans="16:16">
      <c r="P677" s="3"/>
    </row>
    <row r="678" spans="16:16">
      <c r="P678" s="3"/>
    </row>
    <row r="679" spans="16:16">
      <c r="P679" s="3"/>
    </row>
    <row r="680" spans="16:16">
      <c r="P680" s="3"/>
    </row>
    <row r="681" spans="16:16">
      <c r="P681" s="3"/>
    </row>
    <row r="682" spans="16:16">
      <c r="P682" s="3"/>
    </row>
    <row r="683" spans="16:16">
      <c r="P683" s="3"/>
    </row>
    <row r="684" spans="16:16">
      <c r="P684" s="3"/>
    </row>
    <row r="685" spans="16:16">
      <c r="P685" s="3"/>
    </row>
    <row r="686" spans="16:16">
      <c r="P686" s="3"/>
    </row>
    <row r="687" spans="16:16">
      <c r="P687" s="3"/>
    </row>
    <row r="688" spans="16:16">
      <c r="P688" s="3"/>
    </row>
    <row r="689" spans="16:16">
      <c r="P689" s="3"/>
    </row>
    <row r="690" spans="16:16">
      <c r="P690" s="3"/>
    </row>
    <row r="691" spans="16:16">
      <c r="P691" s="3"/>
    </row>
    <row r="692" spans="16:16">
      <c r="P692" s="3"/>
    </row>
    <row r="693" spans="16:16">
      <c r="P693" s="3"/>
    </row>
    <row r="694" spans="16:16">
      <c r="P694" s="3"/>
    </row>
    <row r="695" spans="16:16">
      <c r="P695" s="3"/>
    </row>
    <row r="696" spans="16:16">
      <c r="P696" s="3"/>
    </row>
    <row r="697" spans="16:16">
      <c r="P697" s="3"/>
    </row>
    <row r="698" spans="16:16">
      <c r="P698" s="3"/>
    </row>
    <row r="699" spans="16:16">
      <c r="P699" s="3"/>
    </row>
    <row r="700" spans="16:16">
      <c r="P700" s="3"/>
    </row>
    <row r="701" spans="16:16">
      <c r="P701" s="3"/>
    </row>
    <row r="702" spans="16:16">
      <c r="P702" s="3"/>
    </row>
    <row r="703" spans="16:16">
      <c r="P703" s="3"/>
    </row>
    <row r="704" spans="16:16">
      <c r="P704" s="3"/>
    </row>
    <row r="705" spans="16:16">
      <c r="P705" s="3"/>
    </row>
    <row r="706" spans="16:16">
      <c r="P706" s="3"/>
    </row>
    <row r="707" spans="16:16">
      <c r="P707" s="3"/>
    </row>
    <row r="708" spans="16:16">
      <c r="P708" s="3"/>
    </row>
    <row r="709" spans="16:16">
      <c r="P709" s="3"/>
    </row>
    <row r="710" spans="16:16">
      <c r="P710" s="3"/>
    </row>
    <row r="711" spans="16:16">
      <c r="P711" s="3"/>
    </row>
    <row r="712" spans="16:16">
      <c r="P712" s="3"/>
    </row>
    <row r="713" spans="16:16">
      <c r="P713" s="3"/>
    </row>
    <row r="714" spans="16:16">
      <c r="P714" s="3"/>
    </row>
    <row r="715" spans="16:16">
      <c r="P715" s="3"/>
    </row>
    <row r="716" spans="16:16">
      <c r="P716" s="3"/>
    </row>
    <row r="717" spans="16:16">
      <c r="P717" s="3"/>
    </row>
    <row r="718" spans="16:16">
      <c r="P718" s="3"/>
    </row>
    <row r="719" spans="16:16">
      <c r="P719" s="3"/>
    </row>
    <row r="720" spans="16:16">
      <c r="P720" s="3"/>
    </row>
    <row r="721" spans="16:16">
      <c r="P721" s="3"/>
    </row>
    <row r="722" spans="16:16">
      <c r="P722" s="3"/>
    </row>
    <row r="723" spans="16:16">
      <c r="P723" s="3"/>
    </row>
    <row r="724" spans="16:16">
      <c r="P724" s="3"/>
    </row>
    <row r="725" spans="16:16">
      <c r="P725" s="3"/>
    </row>
    <row r="726" spans="16:16">
      <c r="P726" s="3"/>
    </row>
    <row r="727" spans="16:16">
      <c r="P727" s="3"/>
    </row>
    <row r="728" spans="16:16">
      <c r="P728" s="3"/>
    </row>
    <row r="729" spans="16:16">
      <c r="P729" s="3"/>
    </row>
    <row r="730" spans="16:16">
      <c r="P730" s="3"/>
    </row>
    <row r="731" spans="16:16">
      <c r="P731" s="3"/>
    </row>
    <row r="732" spans="16:16">
      <c r="P732" s="3"/>
    </row>
    <row r="733" spans="16:16">
      <c r="P733" s="3"/>
    </row>
    <row r="734" spans="16:16">
      <c r="P734" s="3"/>
    </row>
    <row r="735" spans="16:16">
      <c r="P735" s="3"/>
    </row>
    <row r="736" spans="16:16">
      <c r="P736" s="3"/>
    </row>
    <row r="737" spans="16:16">
      <c r="P737" s="3"/>
    </row>
    <row r="738" spans="16:16">
      <c r="P738" s="3"/>
    </row>
    <row r="739" spans="16:16">
      <c r="P739" s="3"/>
    </row>
    <row r="740" spans="16:16">
      <c r="P740" s="3"/>
    </row>
    <row r="741" spans="16:16">
      <c r="P741" s="3"/>
    </row>
    <row r="742" spans="16:16">
      <c r="P742" s="3"/>
    </row>
    <row r="743" spans="16:16">
      <c r="P743" s="3"/>
    </row>
    <row r="744" spans="16:16">
      <c r="P744" s="3"/>
    </row>
    <row r="745" spans="16:16">
      <c r="P745" s="3"/>
    </row>
    <row r="746" spans="16:16">
      <c r="P746" s="3"/>
    </row>
    <row r="747" spans="16:16">
      <c r="P747" s="3"/>
    </row>
    <row r="748" spans="16:16">
      <c r="P748" s="3"/>
    </row>
    <row r="749" spans="16:16">
      <c r="P749" s="3"/>
    </row>
    <row r="750" spans="16:16">
      <c r="P750" s="3"/>
    </row>
    <row r="751" spans="16:16">
      <c r="P751" s="3"/>
    </row>
    <row r="752" spans="16:16">
      <c r="P752" s="3"/>
    </row>
    <row r="753" spans="16:16">
      <c r="P753" s="3"/>
    </row>
    <row r="754" spans="16:16">
      <c r="P754" s="3"/>
    </row>
    <row r="755" spans="16:16">
      <c r="P755" s="3"/>
    </row>
    <row r="756" spans="16:16">
      <c r="P756" s="3"/>
    </row>
    <row r="757" spans="16:16">
      <c r="P757" s="3"/>
    </row>
    <row r="758" spans="16:16">
      <c r="P758" s="3"/>
    </row>
    <row r="759" spans="16:16">
      <c r="P759" s="3"/>
    </row>
    <row r="760" spans="16:16">
      <c r="P760" s="3"/>
    </row>
    <row r="761" spans="16:16">
      <c r="P761" s="3"/>
    </row>
    <row r="762" spans="16:16">
      <c r="P762" s="3"/>
    </row>
    <row r="763" spans="16:16">
      <c r="P763" s="3"/>
    </row>
    <row r="764" spans="16:16">
      <c r="P764" s="3"/>
    </row>
    <row r="765" spans="16:16">
      <c r="P765" s="3"/>
    </row>
    <row r="766" spans="16:16">
      <c r="P766" s="3"/>
    </row>
    <row r="767" spans="16:16">
      <c r="P767" s="3"/>
    </row>
    <row r="768" spans="16:16">
      <c r="P768" s="3"/>
    </row>
    <row r="769" spans="16:16">
      <c r="P769" s="3"/>
    </row>
    <row r="770" spans="16:16">
      <c r="P770" s="3"/>
    </row>
    <row r="771" spans="16:16">
      <c r="P771" s="3"/>
    </row>
    <row r="772" spans="16:16">
      <c r="P772" s="3"/>
    </row>
    <row r="773" spans="16:16">
      <c r="P773" s="3"/>
    </row>
    <row r="774" spans="16:16">
      <c r="P774" s="3"/>
    </row>
    <row r="775" spans="16:16">
      <c r="P775" s="3"/>
    </row>
    <row r="776" spans="16:16">
      <c r="P776" s="3"/>
    </row>
    <row r="777" spans="16:16">
      <c r="P777" s="3"/>
    </row>
    <row r="778" spans="16:16">
      <c r="P778" s="3"/>
    </row>
    <row r="779" spans="16:16">
      <c r="P779" s="3"/>
    </row>
    <row r="780" spans="16:16">
      <c r="P780" s="3"/>
    </row>
    <row r="781" spans="16:16">
      <c r="P781" s="3"/>
    </row>
    <row r="782" spans="16:16">
      <c r="P782" s="3"/>
    </row>
    <row r="783" spans="16:16">
      <c r="P783" s="3"/>
    </row>
    <row r="784" spans="16:16">
      <c r="P784" s="3"/>
    </row>
    <row r="785" spans="16:16">
      <c r="P785" s="3"/>
    </row>
    <row r="786" spans="16:16">
      <c r="P786" s="3"/>
    </row>
    <row r="787" spans="16:16">
      <c r="P787" s="3"/>
    </row>
    <row r="788" spans="16:16">
      <c r="P788" s="3"/>
    </row>
    <row r="789" spans="16:16">
      <c r="P789" s="3"/>
    </row>
    <row r="790" spans="16:16">
      <c r="P790" s="3"/>
    </row>
    <row r="791" spans="16:16">
      <c r="P791" s="3"/>
    </row>
    <row r="792" spans="16:16">
      <c r="P792" s="3"/>
    </row>
    <row r="793" spans="16:16">
      <c r="P793" s="3"/>
    </row>
    <row r="794" spans="16:16">
      <c r="P794" s="3"/>
    </row>
    <row r="795" spans="16:16">
      <c r="P795" s="3"/>
    </row>
    <row r="796" spans="16:16">
      <c r="P796" s="3"/>
    </row>
    <row r="797" spans="16:16">
      <c r="P797" s="3"/>
    </row>
    <row r="798" spans="16:16">
      <c r="P798" s="3"/>
    </row>
    <row r="799" spans="16:16">
      <c r="P799" s="3"/>
    </row>
    <row r="800" spans="16:16">
      <c r="P800" s="3"/>
    </row>
    <row r="801" spans="16:16">
      <c r="P801" s="3"/>
    </row>
    <row r="802" spans="16:16">
      <c r="P802" s="3"/>
    </row>
    <row r="803" spans="16:16">
      <c r="P803" s="3"/>
    </row>
    <row r="804" spans="16:16">
      <c r="P804" s="3"/>
    </row>
    <row r="805" spans="16:16">
      <c r="P805" s="3"/>
    </row>
    <row r="806" spans="16:16">
      <c r="P806" s="3"/>
    </row>
    <row r="807" spans="16:16">
      <c r="P807" s="3"/>
    </row>
    <row r="808" spans="16:16">
      <c r="P808" s="3"/>
    </row>
    <row r="809" spans="16:16">
      <c r="P809" s="3"/>
    </row>
    <row r="810" spans="16:16">
      <c r="P810" s="3"/>
    </row>
    <row r="811" spans="16:16">
      <c r="P811" s="3"/>
    </row>
    <row r="812" spans="16:16">
      <c r="P812" s="3"/>
    </row>
    <row r="813" spans="16:16">
      <c r="P813" s="3"/>
    </row>
    <row r="814" spans="16:16">
      <c r="P814" s="3"/>
    </row>
    <row r="815" spans="16:16">
      <c r="P815" s="3"/>
    </row>
    <row r="816" spans="16:16">
      <c r="P816" s="3"/>
    </row>
    <row r="817" spans="16:16">
      <c r="P817" s="3"/>
    </row>
    <row r="818" spans="16:16">
      <c r="P818" s="3"/>
    </row>
    <row r="819" spans="16:16">
      <c r="P819" s="3"/>
    </row>
    <row r="820" spans="16:16">
      <c r="P820" s="3"/>
    </row>
    <row r="821" spans="16:16">
      <c r="P821" s="3"/>
    </row>
    <row r="822" spans="16:16">
      <c r="P822" s="3"/>
    </row>
    <row r="823" spans="16:16">
      <c r="P823" s="3"/>
    </row>
    <row r="824" spans="16:16">
      <c r="P824" s="3"/>
    </row>
    <row r="825" spans="16:16">
      <c r="P825" s="3"/>
    </row>
    <row r="826" spans="16:16">
      <c r="P826" s="3"/>
    </row>
    <row r="827" spans="16:16">
      <c r="P827" s="3"/>
    </row>
    <row r="828" spans="16:16">
      <c r="P828" s="3"/>
    </row>
    <row r="829" spans="16:16">
      <c r="P829" s="3"/>
    </row>
    <row r="830" spans="16:16">
      <c r="P830" s="3"/>
    </row>
    <row r="831" spans="16:16">
      <c r="P831" s="3"/>
    </row>
    <row r="832" spans="16:16">
      <c r="P832" s="3"/>
    </row>
    <row r="833" spans="16:16">
      <c r="P833" s="3"/>
    </row>
    <row r="834" spans="16:16">
      <c r="P834" s="3"/>
    </row>
    <row r="835" spans="16:16">
      <c r="P835" s="3"/>
    </row>
    <row r="836" spans="16:16">
      <c r="P836" s="3"/>
    </row>
    <row r="837" spans="16:16">
      <c r="P837" s="3"/>
    </row>
    <row r="838" spans="16:16">
      <c r="P838" s="3"/>
    </row>
    <row r="839" spans="16:16">
      <c r="P839" s="3"/>
    </row>
    <row r="840" spans="16:16">
      <c r="P840" s="3"/>
    </row>
    <row r="841" spans="16:16">
      <c r="P841" s="3"/>
    </row>
    <row r="842" spans="16:16">
      <c r="P842" s="3"/>
    </row>
    <row r="843" spans="16:16">
      <c r="P843" s="3"/>
    </row>
    <row r="844" spans="16:16">
      <c r="P844" s="3"/>
    </row>
    <row r="845" spans="16:16">
      <c r="P845" s="3"/>
    </row>
    <row r="846" spans="16:16">
      <c r="P846" s="3"/>
    </row>
    <row r="847" spans="16:16">
      <c r="P847" s="3"/>
    </row>
    <row r="848" spans="16:16">
      <c r="P848" s="3"/>
    </row>
    <row r="849" spans="16:16">
      <c r="P849" s="3"/>
    </row>
    <row r="850" spans="16:16">
      <c r="P850" s="3"/>
    </row>
    <row r="851" spans="16:16">
      <c r="P851" s="3"/>
    </row>
    <row r="852" spans="16:16">
      <c r="P852" s="3"/>
    </row>
    <row r="853" spans="16:16">
      <c r="P853" s="3"/>
    </row>
    <row r="854" spans="16:16">
      <c r="P854" s="3"/>
    </row>
    <row r="855" spans="16:16">
      <c r="P855" s="3"/>
    </row>
    <row r="856" spans="16:16">
      <c r="P856" s="3"/>
    </row>
    <row r="857" spans="16:16">
      <c r="P857" s="3"/>
    </row>
    <row r="858" spans="16:16">
      <c r="P858" s="3"/>
    </row>
    <row r="859" spans="16:16">
      <c r="P859" s="3"/>
    </row>
    <row r="860" spans="16:16">
      <c r="P860" s="3"/>
    </row>
    <row r="861" spans="16:16">
      <c r="P861" s="3"/>
    </row>
    <row r="862" spans="16:16">
      <c r="P862" s="3"/>
    </row>
    <row r="863" spans="16:16">
      <c r="P863" s="3"/>
    </row>
    <row r="864" spans="16:16">
      <c r="P864" s="3"/>
    </row>
    <row r="865" spans="16:16">
      <c r="P865" s="3"/>
    </row>
    <row r="866" spans="16:16">
      <c r="P866" s="3"/>
    </row>
    <row r="867" spans="16:16">
      <c r="P867" s="3"/>
    </row>
    <row r="868" spans="16:16">
      <c r="P868" s="3"/>
    </row>
    <row r="869" spans="16:16">
      <c r="P869" s="3"/>
    </row>
    <row r="870" spans="16:16">
      <c r="P870" s="3"/>
    </row>
    <row r="871" spans="16:16">
      <c r="P871" s="3"/>
    </row>
    <row r="872" spans="16:16">
      <c r="P872" s="3"/>
    </row>
    <row r="873" spans="16:16">
      <c r="P873" s="3"/>
    </row>
    <row r="874" spans="16:16">
      <c r="P874" s="3"/>
    </row>
    <row r="875" spans="16:16">
      <c r="P875" s="3"/>
    </row>
    <row r="876" spans="16:16">
      <c r="P876" s="3"/>
    </row>
    <row r="877" spans="16:16">
      <c r="P877" s="3"/>
    </row>
    <row r="878" spans="16:16">
      <c r="P878" s="3"/>
    </row>
    <row r="879" spans="16:16">
      <c r="P879" s="3"/>
    </row>
    <row r="880" spans="16:16">
      <c r="P880" s="3"/>
    </row>
    <row r="881" spans="16:16">
      <c r="P881" s="3"/>
    </row>
    <row r="882" spans="16:16">
      <c r="P882" s="3"/>
    </row>
    <row r="883" spans="16:16">
      <c r="P883" s="3"/>
    </row>
    <row r="884" spans="16:16">
      <c r="P884" s="3"/>
    </row>
    <row r="885" spans="16:16">
      <c r="P885" s="3"/>
    </row>
    <row r="886" spans="16:16">
      <c r="P886" s="3"/>
    </row>
    <row r="887" spans="16:16">
      <c r="P887" s="3"/>
    </row>
    <row r="888" spans="16:16">
      <c r="P888" s="3"/>
    </row>
    <row r="889" spans="16:16">
      <c r="P889" s="3"/>
    </row>
    <row r="890" spans="16:16">
      <c r="P890" s="3"/>
    </row>
    <row r="891" spans="16:16">
      <c r="P891" s="3"/>
    </row>
    <row r="892" spans="16:16">
      <c r="P892" s="3"/>
    </row>
    <row r="893" spans="16:16">
      <c r="P893" s="3"/>
    </row>
    <row r="894" spans="16:16">
      <c r="P894" s="3"/>
    </row>
    <row r="895" spans="16:16">
      <c r="P895" s="3"/>
    </row>
    <row r="896" spans="16:16">
      <c r="P896" s="3"/>
    </row>
    <row r="897" spans="16:16">
      <c r="P897" s="3"/>
    </row>
    <row r="898" spans="16:16">
      <c r="P898" s="3"/>
    </row>
    <row r="899" spans="16:16">
      <c r="P899" s="3"/>
    </row>
    <row r="900" spans="16:16">
      <c r="P900" s="3"/>
    </row>
    <row r="901" spans="16:16">
      <c r="P901" s="3"/>
    </row>
    <row r="902" spans="16:16">
      <c r="P902" s="3"/>
    </row>
    <row r="903" spans="16:16">
      <c r="P903" s="3"/>
    </row>
    <row r="904" spans="16:16">
      <c r="P904" s="3"/>
    </row>
    <row r="905" spans="16:16">
      <c r="P905" s="3"/>
    </row>
    <row r="906" spans="16:16">
      <c r="P906" s="3"/>
    </row>
    <row r="907" spans="16:16">
      <c r="P907" s="3"/>
    </row>
    <row r="908" spans="16:16">
      <c r="P908" s="3"/>
    </row>
    <row r="909" spans="16:16">
      <c r="P909" s="3"/>
    </row>
    <row r="910" spans="16:16">
      <c r="P910" s="3"/>
    </row>
    <row r="911" spans="16:16">
      <c r="P911" s="3"/>
    </row>
    <row r="912" spans="16:16">
      <c r="P912" s="3"/>
    </row>
    <row r="913" spans="16:16">
      <c r="P913" s="3"/>
    </row>
    <row r="914" spans="16:16">
      <c r="P914" s="3"/>
    </row>
    <row r="915" spans="16:16">
      <c r="P915" s="3"/>
    </row>
    <row r="916" spans="16:16">
      <c r="P916" s="3"/>
    </row>
    <row r="917" spans="16:16">
      <c r="P917" s="3"/>
    </row>
    <row r="918" spans="16:16">
      <c r="P918" s="3"/>
    </row>
    <row r="919" spans="16:16">
      <c r="P919" s="3"/>
    </row>
    <row r="920" spans="16:16">
      <c r="P920" s="3"/>
    </row>
    <row r="921" spans="16:16">
      <c r="P921" s="3"/>
    </row>
    <row r="922" spans="16:16">
      <c r="P922" s="3"/>
    </row>
    <row r="923" spans="16:16">
      <c r="P923" s="3"/>
    </row>
    <row r="924" spans="16:16">
      <c r="P924" s="3"/>
    </row>
    <row r="925" spans="16:16">
      <c r="P925" s="3"/>
    </row>
    <row r="926" spans="16:16">
      <c r="P926" s="3"/>
    </row>
    <row r="927" spans="16:16">
      <c r="P927" s="3"/>
    </row>
    <row r="928" spans="16:16">
      <c r="P928" s="3"/>
    </row>
    <row r="929" spans="16:16">
      <c r="P929" s="3"/>
    </row>
    <row r="930" spans="16:16">
      <c r="P930" s="3"/>
    </row>
    <row r="931" spans="16:16">
      <c r="P931" s="3"/>
    </row>
    <row r="932" spans="16:16">
      <c r="P932" s="3"/>
    </row>
    <row r="933" spans="16:16">
      <c r="P933" s="3"/>
    </row>
    <row r="934" spans="16:16">
      <c r="P934" s="3"/>
    </row>
    <row r="935" spans="16:16">
      <c r="P935" s="3"/>
    </row>
    <row r="936" spans="16:16">
      <c r="P936" s="3"/>
    </row>
    <row r="937" spans="16:16">
      <c r="P937" s="3"/>
    </row>
    <row r="938" spans="16:16">
      <c r="P938" s="3"/>
    </row>
    <row r="939" spans="16:16">
      <c r="P939" s="3"/>
    </row>
    <row r="940" spans="16:16">
      <c r="P940" s="3"/>
    </row>
    <row r="941" spans="16:16">
      <c r="P941" s="3"/>
    </row>
    <row r="942" spans="16:16">
      <c r="P942" s="3"/>
    </row>
    <row r="943" spans="16:16">
      <c r="P943" s="3"/>
    </row>
    <row r="944" spans="16:16">
      <c r="P944" s="3"/>
    </row>
    <row r="945" spans="16:16">
      <c r="P945" s="3"/>
    </row>
    <row r="946" spans="16:16">
      <c r="P946" s="3"/>
    </row>
    <row r="947" spans="16:16">
      <c r="P947" s="3"/>
    </row>
    <row r="948" spans="16:16">
      <c r="P948" s="3"/>
    </row>
    <row r="949" spans="16:16">
      <c r="P949" s="3"/>
    </row>
    <row r="950" spans="16:16">
      <c r="P950" s="3"/>
    </row>
    <row r="951" spans="16:16">
      <c r="P951" s="3"/>
    </row>
    <row r="952" spans="16:16">
      <c r="P952" s="3"/>
    </row>
    <row r="953" spans="16:16">
      <c r="P953" s="3"/>
    </row>
    <row r="954" spans="16:16">
      <c r="P954" s="3"/>
    </row>
    <row r="955" spans="16:16">
      <c r="P955" s="3"/>
    </row>
    <row r="956" spans="16:16">
      <c r="P956" s="3"/>
    </row>
    <row r="957" spans="16:16">
      <c r="P957" s="3"/>
    </row>
    <row r="958" spans="16:16">
      <c r="P958" s="3"/>
    </row>
    <row r="959" spans="16:16">
      <c r="P959" s="3"/>
    </row>
    <row r="960" spans="16:16">
      <c r="P960" s="3"/>
    </row>
    <row r="961" spans="16:16">
      <c r="P961" s="3"/>
    </row>
    <row r="962" spans="16:16">
      <c r="P962" s="3"/>
    </row>
    <row r="963" spans="16:16">
      <c r="P963" s="3"/>
    </row>
    <row r="964" spans="16:16">
      <c r="P964" s="3"/>
    </row>
    <row r="965" spans="16:16">
      <c r="P965" s="3"/>
    </row>
    <row r="966" spans="16:16">
      <c r="P966" s="3"/>
    </row>
    <row r="967" spans="16:16">
      <c r="P967" s="3"/>
    </row>
    <row r="968" spans="16:16">
      <c r="P968" s="3"/>
    </row>
    <row r="969" spans="16:16">
      <c r="P969" s="3"/>
    </row>
    <row r="970" spans="16:16">
      <c r="P970" s="3"/>
    </row>
    <row r="971" spans="16:16">
      <c r="P971" s="3"/>
    </row>
    <row r="972" spans="16:16">
      <c r="P972" s="3"/>
    </row>
    <row r="973" spans="16:16">
      <c r="P973" s="3"/>
    </row>
    <row r="974" spans="16:16">
      <c r="P974" s="3"/>
    </row>
    <row r="975" spans="16:16">
      <c r="P975" s="3"/>
    </row>
    <row r="976" spans="16:16">
      <c r="P976" s="3"/>
    </row>
    <row r="977" spans="16:16">
      <c r="P977" s="3"/>
    </row>
    <row r="978" spans="16:16">
      <c r="P978" s="3"/>
    </row>
    <row r="979" spans="16:16">
      <c r="P979" s="3"/>
    </row>
    <row r="980" spans="16:16">
      <c r="P980" s="3"/>
    </row>
    <row r="981" spans="16:16">
      <c r="P981" s="3"/>
    </row>
    <row r="982" spans="16:16">
      <c r="P982" s="3"/>
    </row>
    <row r="983" spans="16:16">
      <c r="P983" s="3"/>
    </row>
    <row r="984" spans="16:16">
      <c r="P984" s="3"/>
    </row>
    <row r="985" spans="16:16">
      <c r="P985" s="3"/>
    </row>
    <row r="986" spans="16:16">
      <c r="P986" s="3"/>
    </row>
    <row r="987" spans="16:16">
      <c r="P987" s="3"/>
    </row>
    <row r="988" spans="16:16">
      <c r="P988" s="3"/>
    </row>
    <row r="989" spans="16:16">
      <c r="P989" s="3"/>
    </row>
    <row r="990" spans="16:16">
      <c r="P990" s="3"/>
    </row>
    <row r="991" spans="16:16">
      <c r="P991" s="3"/>
    </row>
    <row r="992" spans="16:16">
      <c r="P992" s="3"/>
    </row>
    <row r="993" spans="16:16">
      <c r="P993" s="3"/>
    </row>
    <row r="994" spans="16:16">
      <c r="P994" s="3"/>
    </row>
    <row r="995" spans="16:16">
      <c r="P995" s="3"/>
    </row>
    <row r="996" spans="16:16">
      <c r="P996" s="3"/>
    </row>
    <row r="997" spans="16:16">
      <c r="P997" s="3"/>
    </row>
    <row r="998" spans="16:16">
      <c r="P998" s="3"/>
    </row>
    <row r="999" spans="16:16">
      <c r="P999" s="3"/>
    </row>
    <row r="1000" spans="16:16">
      <c r="P1000" s="3"/>
    </row>
    <row r="1001" spans="16:16">
      <c r="P1001" s="3"/>
    </row>
    <row r="1002" spans="16:16">
      <c r="P1002" s="3"/>
    </row>
    <row r="1003" spans="16:16">
      <c r="P1003" s="3"/>
    </row>
    <row r="1004" spans="16:16">
      <c r="P1004" s="3"/>
    </row>
    <row r="1005" spans="16:16">
      <c r="P1005" s="3"/>
    </row>
    <row r="1006" spans="16:16">
      <c r="P1006" s="3"/>
    </row>
    <row r="1007" spans="16:16">
      <c r="P1007" s="3"/>
    </row>
    <row r="1008" spans="16:16">
      <c r="P1008" s="3"/>
    </row>
    <row r="1009" spans="16:16">
      <c r="P1009" s="3"/>
    </row>
    <row r="1010" spans="16:16">
      <c r="P1010" s="3"/>
    </row>
    <row r="1011" spans="16:16">
      <c r="P1011" s="3"/>
    </row>
    <row r="1012" spans="16:16">
      <c r="P1012" s="3"/>
    </row>
    <row r="1013" spans="16:16">
      <c r="P1013" s="3"/>
    </row>
    <row r="1014" spans="16:16">
      <c r="P1014" s="3"/>
    </row>
    <row r="1015" spans="16:16">
      <c r="P1015" s="3"/>
    </row>
    <row r="1016" spans="16:16">
      <c r="P1016" s="3"/>
    </row>
    <row r="1017" spans="16:16">
      <c r="P1017" s="3"/>
    </row>
    <row r="1018" spans="16:16">
      <c r="P1018" s="3"/>
    </row>
    <row r="1019" spans="16:16">
      <c r="P1019" s="3"/>
    </row>
    <row r="1020" spans="16:16">
      <c r="P1020" s="3"/>
    </row>
    <row r="1021" spans="16:16">
      <c r="P1021" s="3"/>
    </row>
    <row r="1022" spans="16:16">
      <c r="P1022" s="3"/>
    </row>
    <row r="1023" spans="16:16">
      <c r="P1023" s="3"/>
    </row>
    <row r="1024" spans="16:16">
      <c r="P1024" s="3"/>
    </row>
    <row r="1025" spans="16:16">
      <c r="P1025" s="3"/>
    </row>
    <row r="1026" spans="16:16">
      <c r="P1026" s="3"/>
    </row>
    <row r="1027" spans="16:16">
      <c r="P1027" s="3"/>
    </row>
    <row r="1028" spans="16:16">
      <c r="P1028" s="3"/>
    </row>
    <row r="1029" spans="16:16">
      <c r="P1029" s="3"/>
    </row>
    <row r="1030" spans="16:16">
      <c r="P1030" s="3"/>
    </row>
    <row r="1031" spans="16:16">
      <c r="P1031" s="3"/>
    </row>
    <row r="1032" spans="16:16">
      <c r="P1032" s="3"/>
    </row>
    <row r="1033" spans="16:16">
      <c r="P1033" s="3"/>
    </row>
    <row r="1034" spans="16:16">
      <c r="P1034" s="3"/>
    </row>
    <row r="1035" spans="16:16">
      <c r="P1035" s="3"/>
    </row>
    <row r="1036" spans="16:16">
      <c r="P1036" s="3"/>
    </row>
    <row r="1037" spans="16:16">
      <c r="P1037" s="3"/>
    </row>
    <row r="1038" spans="16:16">
      <c r="P1038" s="3"/>
    </row>
    <row r="1039" spans="16:16">
      <c r="P1039" s="3"/>
    </row>
    <row r="1040" spans="16:16">
      <c r="P1040" s="3"/>
    </row>
    <row r="1041" spans="16:16">
      <c r="P1041" s="3"/>
    </row>
    <row r="1042" spans="16:16">
      <c r="P1042" s="3"/>
    </row>
    <row r="1043" spans="16:16">
      <c r="P1043" s="3"/>
    </row>
    <row r="1044" spans="16:16">
      <c r="P1044" s="3"/>
    </row>
    <row r="1045" spans="16:16">
      <c r="P1045" s="3"/>
    </row>
    <row r="1046" spans="16:16">
      <c r="P1046" s="3"/>
    </row>
    <row r="1047" spans="16:16">
      <c r="P1047" s="3"/>
    </row>
    <row r="1048" spans="16:16">
      <c r="P1048" s="3"/>
    </row>
    <row r="1049" spans="16:16">
      <c r="P1049" s="3"/>
    </row>
    <row r="1050" spans="16:16">
      <c r="P1050" s="3"/>
    </row>
    <row r="1051" spans="16:16">
      <c r="P1051" s="3"/>
    </row>
    <row r="1052" spans="16:16">
      <c r="P1052" s="3"/>
    </row>
    <row r="1053" spans="16:16">
      <c r="P1053" s="3"/>
    </row>
    <row r="1054" spans="16:16">
      <c r="P1054" s="3"/>
    </row>
    <row r="1055" spans="16:16">
      <c r="P1055" s="3"/>
    </row>
    <row r="1056" spans="16:16">
      <c r="P1056" s="3"/>
    </row>
    <row r="1057" spans="16:16">
      <c r="P1057" s="3"/>
    </row>
    <row r="1058" spans="16:16">
      <c r="P1058" s="3"/>
    </row>
    <row r="1059" spans="16:16">
      <c r="P1059" s="3"/>
    </row>
    <row r="1060" spans="16:16">
      <c r="P1060" s="3"/>
    </row>
    <row r="1061" spans="16:16">
      <c r="P1061" s="3"/>
    </row>
    <row r="1062" spans="16:16">
      <c r="P1062" s="3"/>
    </row>
    <row r="1063" spans="16:16">
      <c r="P1063" s="3"/>
    </row>
    <row r="1064" spans="16:16">
      <c r="P1064" s="3"/>
    </row>
    <row r="1065" spans="16:16">
      <c r="P1065" s="3"/>
    </row>
    <row r="1066" spans="16:16">
      <c r="P1066" s="3"/>
    </row>
    <row r="1067" spans="16:16">
      <c r="P1067" s="3"/>
    </row>
    <row r="1068" spans="16:16">
      <c r="P1068" s="3"/>
    </row>
    <row r="1069" spans="16:16">
      <c r="P1069" s="3"/>
    </row>
    <row r="1070" spans="16:16">
      <c r="P1070" s="3"/>
    </row>
    <row r="1071" spans="16:16">
      <c r="P1071" s="3"/>
    </row>
    <row r="1072" spans="16:16">
      <c r="P1072" s="3"/>
    </row>
    <row r="1073" spans="16:16">
      <c r="P1073" s="3"/>
    </row>
    <row r="1074" spans="16:16">
      <c r="P1074" s="3"/>
    </row>
    <row r="1075" spans="16:16">
      <c r="P1075" s="3"/>
    </row>
    <row r="1076" spans="16:16">
      <c r="P1076" s="3"/>
    </row>
    <row r="1077" spans="16:16">
      <c r="P1077" s="3"/>
    </row>
    <row r="1078" spans="16:16">
      <c r="P1078" s="3"/>
    </row>
    <row r="1079" spans="16:16">
      <c r="P1079" s="3"/>
    </row>
    <row r="1080" spans="16:16">
      <c r="P1080" s="3"/>
    </row>
    <row r="1081" spans="16:16">
      <c r="P1081" s="3"/>
    </row>
    <row r="1082" spans="16:16">
      <c r="P1082" s="3"/>
    </row>
    <row r="1083" spans="16:16">
      <c r="P1083" s="3"/>
    </row>
    <row r="1084" spans="16:16">
      <c r="P1084" s="3"/>
    </row>
    <row r="1085" spans="16:16">
      <c r="P1085" s="3"/>
    </row>
    <row r="1086" spans="16:16">
      <c r="P1086" s="3"/>
    </row>
    <row r="1087" spans="16:16">
      <c r="P1087" s="3"/>
    </row>
    <row r="1088" spans="16:16">
      <c r="P1088" s="3"/>
    </row>
    <row r="1089" spans="16:16">
      <c r="P1089" s="3"/>
    </row>
    <row r="1090" spans="16:16">
      <c r="P1090" s="3"/>
    </row>
    <row r="1091" spans="16:16">
      <c r="P1091" s="3"/>
    </row>
    <row r="1092" spans="16:16">
      <c r="P1092" s="3"/>
    </row>
    <row r="1093" spans="16:16">
      <c r="P1093" s="3"/>
    </row>
    <row r="1094" spans="16:16">
      <c r="P1094" s="3"/>
    </row>
    <row r="1095" spans="16:16">
      <c r="P1095" s="3"/>
    </row>
    <row r="1096" spans="16:16">
      <c r="P1096" s="3"/>
    </row>
    <row r="1097" spans="16:16">
      <c r="P1097" s="3"/>
    </row>
    <row r="1098" spans="16:16">
      <c r="P1098" s="3"/>
    </row>
    <row r="1099" spans="16:16">
      <c r="P1099" s="3"/>
    </row>
    <row r="1100" spans="16:16">
      <c r="P1100" s="3"/>
    </row>
    <row r="1101" spans="16:16">
      <c r="P1101" s="3"/>
    </row>
    <row r="1102" spans="16:16">
      <c r="P1102" s="3"/>
    </row>
    <row r="1103" spans="16:16">
      <c r="P1103" s="3"/>
    </row>
    <row r="1104" spans="16:16">
      <c r="P1104" s="3"/>
    </row>
    <row r="1105" spans="16:16">
      <c r="P1105" s="3"/>
    </row>
    <row r="1106" spans="16:16">
      <c r="P1106" s="3"/>
    </row>
    <row r="1107" spans="16:16">
      <c r="P1107" s="3"/>
    </row>
    <row r="1108" spans="16:16">
      <c r="P1108" s="3"/>
    </row>
    <row r="1109" spans="16:16">
      <c r="P1109" s="3"/>
    </row>
    <row r="1110" spans="16:16">
      <c r="P1110" s="3"/>
    </row>
    <row r="1111" spans="16:16">
      <c r="P1111" s="3"/>
    </row>
    <row r="1112" spans="16:16">
      <c r="P1112" s="3"/>
    </row>
    <row r="1113" spans="16:16">
      <c r="P1113" s="3"/>
    </row>
    <row r="1114" spans="16:16">
      <c r="P1114" s="3"/>
    </row>
    <row r="1115" spans="16:16">
      <c r="P1115" s="3"/>
    </row>
    <row r="1116" spans="16:16">
      <c r="P1116" s="3"/>
    </row>
    <row r="1117" spans="16:16">
      <c r="P1117" s="3"/>
    </row>
    <row r="1118" spans="16:16">
      <c r="P1118" s="3"/>
    </row>
    <row r="1119" spans="16:16">
      <c r="P1119" s="3"/>
    </row>
    <row r="1120" spans="16:16">
      <c r="P1120" s="3"/>
    </row>
    <row r="1121" spans="16:16">
      <c r="P1121" s="3"/>
    </row>
    <row r="1122" spans="16:16">
      <c r="P1122" s="3"/>
    </row>
    <row r="1123" spans="16:16">
      <c r="P1123" s="3"/>
    </row>
    <row r="1124" spans="16:16">
      <c r="P1124" s="3"/>
    </row>
    <row r="1125" spans="16:16">
      <c r="P1125" s="3"/>
    </row>
    <row r="1126" spans="16:16">
      <c r="P1126" s="3"/>
    </row>
    <row r="1127" spans="16:16">
      <c r="P1127" s="3"/>
    </row>
    <row r="1128" spans="16:16">
      <c r="P1128" s="3"/>
    </row>
    <row r="1129" spans="16:16">
      <c r="P1129" s="3"/>
    </row>
    <row r="1130" spans="16:16">
      <c r="P1130" s="3"/>
    </row>
    <row r="1131" spans="16:16">
      <c r="P1131" s="3"/>
    </row>
    <row r="1132" spans="16:16">
      <c r="P1132" s="3"/>
    </row>
    <row r="1133" spans="16:16">
      <c r="P1133" s="3"/>
    </row>
    <row r="1134" spans="16:16">
      <c r="P1134" s="3"/>
    </row>
    <row r="1135" spans="16:16">
      <c r="P1135" s="3"/>
    </row>
    <row r="1136" spans="16:16">
      <c r="P1136" s="3"/>
    </row>
    <row r="1137" spans="16:16">
      <c r="P1137" s="3"/>
    </row>
    <row r="1138" spans="16:16">
      <c r="P1138" s="3"/>
    </row>
    <row r="1139" spans="16:16">
      <c r="P1139" s="3"/>
    </row>
    <row r="1140" spans="16:16">
      <c r="P1140" s="3"/>
    </row>
    <row r="1141" spans="16:16">
      <c r="P1141" s="3"/>
    </row>
    <row r="1142" spans="16:16">
      <c r="P1142" s="3"/>
    </row>
    <row r="1143" spans="16:16">
      <c r="P1143" s="3"/>
    </row>
    <row r="1144" spans="16:16">
      <c r="P1144" s="3"/>
    </row>
    <row r="1145" spans="16:16">
      <c r="P1145" s="3"/>
    </row>
    <row r="1146" spans="16:16">
      <c r="P1146" s="3"/>
    </row>
    <row r="1147" spans="16:16">
      <c r="P1147" s="3"/>
    </row>
    <row r="1148" spans="16:16">
      <c r="P1148" s="3"/>
    </row>
    <row r="1149" spans="16:16">
      <c r="P1149" s="3"/>
    </row>
    <row r="1150" spans="16:16">
      <c r="P1150" s="3"/>
    </row>
    <row r="1151" spans="16:16">
      <c r="P1151" s="3"/>
    </row>
    <row r="1152" spans="16:16">
      <c r="P1152" s="3"/>
    </row>
    <row r="1153" spans="16:16">
      <c r="P1153" s="3"/>
    </row>
    <row r="1154" spans="16:16">
      <c r="P1154" s="3"/>
    </row>
    <row r="1155" spans="16:16">
      <c r="P1155" s="3"/>
    </row>
    <row r="1156" spans="16:16">
      <c r="P1156" s="3"/>
    </row>
    <row r="1157" spans="16:16">
      <c r="P1157" s="3"/>
    </row>
    <row r="1158" spans="16:16">
      <c r="P1158" s="3"/>
    </row>
    <row r="1159" spans="16:16">
      <c r="P1159" s="3"/>
    </row>
    <row r="1160" spans="16:16">
      <c r="P1160" s="3"/>
    </row>
    <row r="1161" spans="16:16">
      <c r="P1161" s="3"/>
    </row>
    <row r="1162" spans="16:16">
      <c r="P1162" s="3"/>
    </row>
    <row r="1163" spans="16:16">
      <c r="P1163" s="3"/>
    </row>
    <row r="1164" spans="16:16">
      <c r="P1164" s="3"/>
    </row>
    <row r="1165" spans="16:16">
      <c r="P1165" s="3"/>
    </row>
    <row r="1166" spans="16:16">
      <c r="P1166" s="3"/>
    </row>
    <row r="1167" spans="16:16">
      <c r="P1167" s="3"/>
    </row>
    <row r="1168" spans="16:16">
      <c r="P1168" s="3"/>
    </row>
    <row r="1169" spans="16:16">
      <c r="P1169" s="3"/>
    </row>
    <row r="1170" spans="16:16">
      <c r="P1170" s="3"/>
    </row>
    <row r="1171" spans="16:16">
      <c r="P1171" s="3"/>
    </row>
    <row r="1172" spans="16:16">
      <c r="P1172" s="3"/>
    </row>
    <row r="1173" spans="16:16">
      <c r="P1173" s="3"/>
    </row>
    <row r="1174" spans="16:16">
      <c r="P1174" s="3"/>
    </row>
    <row r="1175" spans="16:16">
      <c r="P1175" s="3"/>
    </row>
    <row r="1176" spans="16:16">
      <c r="P1176" s="3"/>
    </row>
    <row r="1177" spans="16:16">
      <c r="P1177" s="3"/>
    </row>
    <row r="1178" spans="16:16">
      <c r="P1178" s="3"/>
    </row>
    <row r="1179" spans="16:16">
      <c r="P1179" s="3"/>
    </row>
    <row r="1180" spans="16:16">
      <c r="P1180" s="3"/>
    </row>
    <row r="1181" spans="16:16">
      <c r="P1181" s="3"/>
    </row>
    <row r="1182" spans="16:16">
      <c r="P1182" s="3"/>
    </row>
    <row r="1183" spans="16:16">
      <c r="P1183" s="3"/>
    </row>
    <row r="1184" spans="16:16">
      <c r="P1184" s="3"/>
    </row>
    <row r="1185" spans="16:16">
      <c r="P1185" s="3"/>
    </row>
    <row r="1186" spans="16:16">
      <c r="P1186" s="3"/>
    </row>
    <row r="1187" spans="16:16">
      <c r="P1187" s="3"/>
    </row>
    <row r="1188" spans="16:16">
      <c r="P1188" s="3"/>
    </row>
    <row r="1189" spans="16:16">
      <c r="P1189" s="3"/>
    </row>
    <row r="1190" spans="16:16">
      <c r="P1190" s="3"/>
    </row>
    <row r="1191" spans="16:16">
      <c r="P1191" s="3"/>
    </row>
    <row r="1192" spans="16:16">
      <c r="P1192" s="3"/>
    </row>
    <row r="1193" spans="16:16">
      <c r="P1193" s="3"/>
    </row>
    <row r="1194" spans="16:16">
      <c r="P1194" s="3"/>
    </row>
    <row r="1195" spans="16:16">
      <c r="P1195" s="3"/>
    </row>
    <row r="1196" spans="16:16">
      <c r="P1196" s="3"/>
    </row>
    <row r="1197" spans="16:16">
      <c r="P1197" s="3"/>
    </row>
    <row r="1198" spans="16:16">
      <c r="P1198" s="3"/>
    </row>
    <row r="1199" spans="16:16">
      <c r="P1199" s="3"/>
    </row>
    <row r="1200" spans="16:16">
      <c r="P1200" s="3"/>
    </row>
    <row r="1201" spans="16:16">
      <c r="P1201" s="3"/>
    </row>
    <row r="1202" spans="16:16">
      <c r="P1202" s="3"/>
    </row>
    <row r="1203" spans="16:16">
      <c r="P1203" s="3"/>
    </row>
    <row r="1204" spans="16:16">
      <c r="P1204" s="3"/>
    </row>
    <row r="1205" spans="16:16">
      <c r="P1205" s="3"/>
    </row>
    <row r="1206" spans="16:16">
      <c r="P1206" s="3"/>
    </row>
    <row r="1207" spans="16:16">
      <c r="P1207" s="3"/>
    </row>
    <row r="1208" spans="16:16">
      <c r="P1208" s="3"/>
    </row>
    <row r="1209" spans="16:16">
      <c r="P1209" s="3"/>
    </row>
    <row r="1210" spans="16:16">
      <c r="P1210" s="3"/>
    </row>
    <row r="1211" spans="16:16">
      <c r="P1211" s="3"/>
    </row>
    <row r="1212" spans="16:16">
      <c r="P1212" s="3"/>
    </row>
    <row r="1213" spans="16:16">
      <c r="P1213" s="3"/>
    </row>
    <row r="1214" spans="16:16">
      <c r="P1214" s="3"/>
    </row>
    <row r="1215" spans="16:16">
      <c r="P1215" s="3"/>
    </row>
    <row r="1216" spans="16:16">
      <c r="P1216" s="3"/>
    </row>
    <row r="1217" spans="16:16">
      <c r="P1217" s="3"/>
    </row>
    <row r="1218" spans="16:16">
      <c r="P1218" s="3"/>
    </row>
    <row r="1219" spans="16:16">
      <c r="P1219" s="3"/>
    </row>
    <row r="1220" spans="16:16">
      <c r="P1220" s="3"/>
    </row>
    <row r="1221" spans="16:16">
      <c r="P1221" s="3"/>
    </row>
    <row r="1222" spans="16:16">
      <c r="P1222" s="3"/>
    </row>
    <row r="1223" spans="16:16">
      <c r="P1223" s="3"/>
    </row>
    <row r="1224" spans="16:16">
      <c r="P1224" s="3"/>
    </row>
    <row r="1225" spans="16:16">
      <c r="P1225" s="3"/>
    </row>
    <row r="1226" spans="16:16">
      <c r="P1226" s="3"/>
    </row>
    <row r="1227" spans="16:16">
      <c r="P1227" s="3"/>
    </row>
    <row r="1228" spans="16:16">
      <c r="P1228" s="3"/>
    </row>
    <row r="1229" spans="16:16">
      <c r="P1229" s="3"/>
    </row>
    <row r="1230" spans="16:16">
      <c r="P1230" s="3"/>
    </row>
    <row r="1231" spans="16:16">
      <c r="P1231" s="3"/>
    </row>
    <row r="1232" spans="16:16">
      <c r="P1232" s="3"/>
    </row>
    <row r="1233" spans="16:16">
      <c r="P1233" s="3"/>
    </row>
    <row r="1234" spans="16:16">
      <c r="P1234" s="3"/>
    </row>
    <row r="1235" spans="16:16">
      <c r="P1235" s="3"/>
    </row>
    <row r="1236" spans="16:16">
      <c r="P1236" s="3"/>
    </row>
    <row r="1237" spans="16:16">
      <c r="P1237" s="3"/>
    </row>
    <row r="1238" spans="16:16">
      <c r="P1238" s="3"/>
    </row>
    <row r="1239" spans="16:16">
      <c r="P1239" s="3"/>
    </row>
    <row r="1240" spans="16:16">
      <c r="P1240" s="3"/>
    </row>
    <row r="1241" spans="16:16">
      <c r="P1241" s="3"/>
    </row>
    <row r="1242" spans="16:16">
      <c r="P1242" s="3"/>
    </row>
    <row r="1243" spans="16:16">
      <c r="P1243" s="3"/>
    </row>
    <row r="1244" spans="16:16">
      <c r="P1244" s="3"/>
    </row>
    <row r="1245" spans="16:16">
      <c r="P1245" s="3"/>
    </row>
    <row r="1246" spans="16:16">
      <c r="P1246" s="3"/>
    </row>
    <row r="1247" spans="16:16">
      <c r="P1247" s="3"/>
    </row>
    <row r="1248" spans="16:16">
      <c r="P1248" s="3"/>
    </row>
    <row r="1249" spans="16:16">
      <c r="P1249" s="3"/>
    </row>
    <row r="1250" spans="16:16">
      <c r="P1250" s="3"/>
    </row>
    <row r="1251" spans="16:16">
      <c r="P1251" s="3"/>
    </row>
    <row r="1252" spans="16:16">
      <c r="P1252" s="3"/>
    </row>
    <row r="1253" spans="16:16">
      <c r="P1253" s="3"/>
    </row>
    <row r="1254" spans="16:16">
      <c r="P1254" s="3"/>
    </row>
    <row r="1255" spans="16:16">
      <c r="P1255" s="3"/>
    </row>
    <row r="1256" spans="16:16">
      <c r="P1256" s="3"/>
    </row>
    <row r="1257" spans="16:16">
      <c r="P1257" s="3"/>
    </row>
    <row r="1258" spans="16:16">
      <c r="P1258" s="3"/>
    </row>
    <row r="1259" spans="16:16">
      <c r="P1259" s="3"/>
    </row>
    <row r="1260" spans="16:16">
      <c r="P1260" s="3"/>
    </row>
    <row r="1261" spans="16:16">
      <c r="P1261" s="3"/>
    </row>
    <row r="1262" spans="16:16">
      <c r="P1262" s="3"/>
    </row>
    <row r="1263" spans="16:16">
      <c r="P1263" s="3"/>
    </row>
    <row r="1264" spans="16:16">
      <c r="P1264" s="3"/>
    </row>
    <row r="1265" spans="16:16">
      <c r="P1265" s="3"/>
    </row>
    <row r="1266" spans="16:16">
      <c r="P1266" s="3"/>
    </row>
    <row r="1267" spans="16:16">
      <c r="P1267" s="3"/>
    </row>
    <row r="1268" spans="16:16">
      <c r="P1268" s="3"/>
    </row>
    <row r="1269" spans="16:16">
      <c r="P1269" s="3"/>
    </row>
    <row r="1270" spans="16:16">
      <c r="P1270" s="3"/>
    </row>
    <row r="1271" spans="16:16">
      <c r="P1271" s="3"/>
    </row>
    <row r="1272" spans="16:16">
      <c r="P1272" s="3"/>
    </row>
    <row r="1273" spans="16:16">
      <c r="P1273" s="3"/>
    </row>
    <row r="1274" spans="16:16">
      <c r="P1274" s="3"/>
    </row>
    <row r="1275" spans="16:16">
      <c r="P1275" s="3"/>
    </row>
    <row r="1276" spans="16:16">
      <c r="P1276" s="3"/>
    </row>
    <row r="1277" spans="16:16">
      <c r="P1277" s="3"/>
    </row>
    <row r="1278" spans="16:16">
      <c r="P1278" s="3"/>
    </row>
    <row r="1279" spans="16:16">
      <c r="P1279" s="3"/>
    </row>
    <row r="1280" spans="16:16">
      <c r="P1280" s="3"/>
    </row>
    <row r="1281" spans="16:16">
      <c r="P1281" s="3"/>
    </row>
    <row r="1282" spans="16:16">
      <c r="P1282" s="3"/>
    </row>
    <row r="1283" spans="16:16">
      <c r="P1283" s="3"/>
    </row>
    <row r="1284" spans="16:16">
      <c r="P1284" s="3"/>
    </row>
    <row r="1285" spans="16:16">
      <c r="P1285" s="3"/>
    </row>
    <row r="1286" spans="16:16">
      <c r="P1286" s="3"/>
    </row>
    <row r="1287" spans="16:16">
      <c r="P1287" s="3"/>
    </row>
    <row r="1288" spans="16:16">
      <c r="P1288" s="3"/>
    </row>
    <row r="1289" spans="16:16">
      <c r="P1289" s="3"/>
    </row>
    <row r="1290" spans="16:16">
      <c r="P1290" s="3"/>
    </row>
    <row r="1291" spans="16:16">
      <c r="P1291" s="3"/>
    </row>
    <row r="1292" spans="16:16">
      <c r="P1292" s="3"/>
    </row>
    <row r="1293" spans="16:16">
      <c r="P1293" s="3"/>
    </row>
    <row r="1294" spans="16:16">
      <c r="P1294" s="3"/>
    </row>
    <row r="1295" spans="16:16">
      <c r="P1295" s="3"/>
    </row>
    <row r="1296" spans="16:16">
      <c r="P1296" s="3"/>
    </row>
    <row r="1297" spans="16:16">
      <c r="P1297" s="3"/>
    </row>
    <row r="1298" spans="16:16">
      <c r="P1298" s="3"/>
    </row>
    <row r="1299" spans="16:16">
      <c r="P1299" s="3"/>
    </row>
    <row r="1300" spans="16:16">
      <c r="P1300" s="3"/>
    </row>
    <row r="1301" spans="16:16">
      <c r="P1301" s="3"/>
    </row>
    <row r="1302" spans="16:16">
      <c r="P1302" s="3"/>
    </row>
    <row r="1303" spans="16:16">
      <c r="P1303" s="3"/>
    </row>
    <row r="1304" spans="16:16">
      <c r="P1304" s="3"/>
    </row>
    <row r="1305" spans="16:16">
      <c r="P1305" s="3"/>
    </row>
    <row r="1306" spans="16:16">
      <c r="P1306" s="3"/>
    </row>
    <row r="1307" spans="16:16">
      <c r="P1307" s="3"/>
    </row>
    <row r="1308" spans="16:16">
      <c r="P1308" s="3"/>
    </row>
    <row r="1309" spans="16:16">
      <c r="P1309" s="3"/>
    </row>
    <row r="1310" spans="16:16">
      <c r="P1310" s="3"/>
    </row>
    <row r="1311" spans="16:16">
      <c r="P1311" s="3"/>
    </row>
    <row r="1312" spans="16:16">
      <c r="P1312" s="3"/>
    </row>
    <row r="1313" spans="16:16">
      <c r="P1313" s="3"/>
    </row>
    <row r="1314" spans="16:16">
      <c r="P1314" s="3"/>
    </row>
    <row r="1315" spans="16:16">
      <c r="P1315" s="3"/>
    </row>
    <row r="1316" spans="16:16">
      <c r="P1316" s="3"/>
    </row>
    <row r="1317" spans="16:16">
      <c r="P1317" s="3"/>
    </row>
    <row r="1318" spans="16:16">
      <c r="P1318" s="3"/>
    </row>
    <row r="1319" spans="16:16">
      <c r="P1319" s="3"/>
    </row>
    <row r="1320" spans="16:16">
      <c r="P1320" s="3"/>
    </row>
    <row r="1321" spans="16:16">
      <c r="P1321" s="3"/>
    </row>
    <row r="1322" spans="16:16">
      <c r="P1322" s="3"/>
    </row>
    <row r="1323" spans="16:16">
      <c r="P1323" s="3"/>
    </row>
    <row r="1324" spans="16:16">
      <c r="P1324" s="3"/>
    </row>
    <row r="1325" spans="16:16">
      <c r="P1325" s="3"/>
    </row>
    <row r="1326" spans="16:16">
      <c r="P1326" s="3"/>
    </row>
    <row r="1327" spans="16:16">
      <c r="P1327" s="3"/>
    </row>
    <row r="1328" spans="16:16">
      <c r="P1328" s="3"/>
    </row>
    <row r="1329" spans="16:16">
      <c r="P1329" s="3"/>
    </row>
    <row r="1330" spans="16:16">
      <c r="P1330" s="3"/>
    </row>
    <row r="1331" spans="16:16">
      <c r="P1331" s="3"/>
    </row>
    <row r="1332" spans="16:16">
      <c r="P1332" s="3"/>
    </row>
    <row r="1333" spans="16:16">
      <c r="P1333" s="3"/>
    </row>
    <row r="1334" spans="16:16">
      <c r="P1334" s="3"/>
    </row>
    <row r="1335" spans="16:16">
      <c r="P1335" s="3"/>
    </row>
    <row r="1336" spans="16:16">
      <c r="P1336" s="3"/>
    </row>
    <row r="1337" spans="16:16">
      <c r="P1337" s="3"/>
    </row>
    <row r="1338" spans="16:16">
      <c r="P1338" s="3"/>
    </row>
    <row r="1339" spans="16:16">
      <c r="P1339" s="3"/>
    </row>
    <row r="1340" spans="16:16">
      <c r="P1340" s="3"/>
    </row>
    <row r="1341" spans="16:16">
      <c r="P1341" s="3"/>
    </row>
    <row r="1342" spans="16:16">
      <c r="P1342" s="3"/>
    </row>
    <row r="1343" spans="16:16">
      <c r="P1343" s="3"/>
    </row>
    <row r="1344" spans="16:16">
      <c r="P1344" s="3"/>
    </row>
    <row r="1345" spans="16:16">
      <c r="P1345" s="3"/>
    </row>
    <row r="1346" spans="16:16">
      <c r="P1346" s="3"/>
    </row>
    <row r="1347" spans="16:16">
      <c r="P1347" s="3"/>
    </row>
    <row r="1348" spans="16:16">
      <c r="P1348" s="3"/>
    </row>
    <row r="1349" spans="16:16">
      <c r="P1349" s="3"/>
    </row>
    <row r="1350" spans="16:16">
      <c r="P1350" s="3"/>
    </row>
    <row r="1351" spans="16:16">
      <c r="P1351" s="3"/>
    </row>
    <row r="1352" spans="16:16">
      <c r="P1352" s="3"/>
    </row>
    <row r="1353" spans="16:16">
      <c r="P1353" s="3"/>
    </row>
    <row r="1354" spans="16:16">
      <c r="P1354" s="3"/>
    </row>
    <row r="1355" spans="16:16">
      <c r="P1355" s="3"/>
    </row>
    <row r="1356" spans="16:16">
      <c r="P1356" s="3"/>
    </row>
    <row r="1357" spans="16:16">
      <c r="P1357" s="3"/>
    </row>
    <row r="1358" spans="16:16">
      <c r="P1358" s="3"/>
    </row>
    <row r="1359" spans="16:16">
      <c r="P1359" s="3"/>
    </row>
    <row r="1360" spans="16:16">
      <c r="P1360" s="3"/>
    </row>
    <row r="1361" spans="16:16">
      <c r="P1361" s="3"/>
    </row>
    <row r="1362" spans="16:16">
      <c r="P1362" s="3"/>
    </row>
    <row r="1363" spans="16:16">
      <c r="P1363" s="3"/>
    </row>
    <row r="1364" spans="16:16">
      <c r="P1364" s="3"/>
    </row>
    <row r="1365" spans="16:16">
      <c r="P1365" s="3"/>
    </row>
    <row r="1366" spans="16:16">
      <c r="P1366" s="3"/>
    </row>
    <row r="1367" spans="16:16">
      <c r="P1367" s="3"/>
    </row>
    <row r="1368" spans="16:16">
      <c r="P1368" s="3"/>
    </row>
    <row r="1369" spans="16:16">
      <c r="P1369" s="3"/>
    </row>
    <row r="1370" spans="16:16">
      <c r="P1370" s="3"/>
    </row>
    <row r="1371" spans="16:16">
      <c r="P1371" s="3"/>
    </row>
    <row r="1372" spans="16:16">
      <c r="P1372" s="3"/>
    </row>
    <row r="1373" spans="16:16">
      <c r="P1373" s="3"/>
    </row>
    <row r="1374" spans="16:16">
      <c r="P1374" s="3"/>
    </row>
    <row r="1375" spans="16:16">
      <c r="P1375" s="3"/>
    </row>
    <row r="1376" spans="16:16">
      <c r="P1376" s="3"/>
    </row>
    <row r="1377" spans="16:16">
      <c r="P1377" s="3"/>
    </row>
    <row r="1378" spans="16:16">
      <c r="P1378" s="3"/>
    </row>
    <row r="1379" spans="16:16">
      <c r="P1379" s="3"/>
    </row>
    <row r="1380" spans="16:16">
      <c r="P1380" s="3"/>
    </row>
    <row r="1381" spans="16:16">
      <c r="P1381" s="3"/>
    </row>
    <row r="1382" spans="16:16">
      <c r="P1382" s="3"/>
    </row>
    <row r="1383" spans="16:16">
      <c r="P1383" s="3"/>
    </row>
    <row r="1384" spans="16:16">
      <c r="P1384" s="3"/>
    </row>
    <row r="1385" spans="16:16">
      <c r="P1385" s="3"/>
    </row>
    <row r="1386" spans="16:16">
      <c r="P1386" s="3"/>
    </row>
    <row r="1387" spans="16:16">
      <c r="P1387" s="3"/>
    </row>
    <row r="1388" spans="16:16">
      <c r="P1388" s="3"/>
    </row>
    <row r="1389" spans="16:16">
      <c r="P1389" s="3"/>
    </row>
    <row r="1390" spans="16:16">
      <c r="P1390" s="3"/>
    </row>
    <row r="1391" spans="16:16">
      <c r="P1391" s="3"/>
    </row>
    <row r="1392" spans="16:16">
      <c r="P1392" s="3"/>
    </row>
    <row r="1393" spans="16:16">
      <c r="P1393" s="3"/>
    </row>
    <row r="1394" spans="16:16">
      <c r="P1394" s="3"/>
    </row>
    <row r="1395" spans="16:16">
      <c r="P1395" s="3"/>
    </row>
    <row r="1396" spans="16:16">
      <c r="P1396" s="3"/>
    </row>
    <row r="1397" spans="16:16">
      <c r="P1397" s="3"/>
    </row>
    <row r="1398" spans="16:16">
      <c r="P1398" s="3"/>
    </row>
    <row r="1399" spans="16:16">
      <c r="P1399" s="3"/>
    </row>
    <row r="1400" spans="16:16">
      <c r="P1400" s="3"/>
    </row>
    <row r="1401" spans="16:16">
      <c r="P1401" s="3"/>
    </row>
    <row r="1402" spans="16:16">
      <c r="P1402" s="3"/>
    </row>
    <row r="1403" spans="16:16">
      <c r="P1403" s="3"/>
    </row>
    <row r="1404" spans="16:16">
      <c r="P1404" s="3"/>
    </row>
    <row r="1405" spans="16:16">
      <c r="P1405" s="3"/>
    </row>
    <row r="1406" spans="16:16">
      <c r="P1406" s="3"/>
    </row>
    <row r="1407" spans="16:16">
      <c r="P1407" s="3"/>
    </row>
    <row r="1408" spans="16:16">
      <c r="P1408" s="3"/>
    </row>
    <row r="1409" spans="16:16">
      <c r="P1409" s="3"/>
    </row>
    <row r="1410" spans="16:16">
      <c r="P1410" s="3"/>
    </row>
    <row r="1411" spans="16:16">
      <c r="P1411" s="3"/>
    </row>
    <row r="1412" spans="16:16">
      <c r="P1412" s="3"/>
    </row>
    <row r="1413" spans="16:16">
      <c r="P1413" s="3"/>
    </row>
    <row r="1414" spans="16:16">
      <c r="P1414" s="3"/>
    </row>
    <row r="1415" spans="16:16">
      <c r="P1415" s="3"/>
    </row>
    <row r="1416" spans="16:16">
      <c r="P1416" s="3"/>
    </row>
    <row r="1417" spans="16:16">
      <c r="P1417" s="3"/>
    </row>
    <row r="1418" spans="16:16">
      <c r="P1418" s="3"/>
    </row>
    <row r="1419" spans="16:16">
      <c r="P1419" s="3"/>
    </row>
    <row r="1420" spans="16:16">
      <c r="P1420" s="3"/>
    </row>
    <row r="1421" spans="16:16">
      <c r="P1421" s="3"/>
    </row>
    <row r="1422" spans="16:16">
      <c r="P1422" s="3"/>
    </row>
    <row r="1423" spans="16:16">
      <c r="P1423" s="3"/>
    </row>
    <row r="1424" spans="16:16">
      <c r="P1424" s="3"/>
    </row>
    <row r="1425" spans="16:16">
      <c r="P1425" s="3"/>
    </row>
    <row r="1426" spans="16:16">
      <c r="P1426" s="3"/>
    </row>
    <row r="1427" spans="16:16">
      <c r="P1427" s="3"/>
    </row>
    <row r="1428" spans="16:16">
      <c r="P1428" s="3"/>
    </row>
    <row r="1429" spans="16:16">
      <c r="P1429" s="3"/>
    </row>
    <row r="1430" spans="16:16">
      <c r="P1430" s="3"/>
    </row>
    <row r="1431" spans="16:16">
      <c r="P1431" s="3"/>
    </row>
    <row r="1432" spans="16:16">
      <c r="P1432" s="3"/>
    </row>
    <row r="1433" spans="16:16">
      <c r="P1433" s="3"/>
    </row>
    <row r="1434" spans="16:16">
      <c r="P1434" s="3"/>
    </row>
    <row r="1435" spans="16:16">
      <c r="P1435" s="3"/>
    </row>
    <row r="1436" spans="16:16">
      <c r="P1436" s="3"/>
    </row>
    <row r="1437" spans="16:16">
      <c r="P1437" s="3"/>
    </row>
    <row r="1438" spans="16:16">
      <c r="P1438" s="3"/>
    </row>
    <row r="1439" spans="16:16">
      <c r="P1439" s="3"/>
    </row>
    <row r="1440" spans="16:16">
      <c r="P1440" s="3"/>
    </row>
    <row r="1441" spans="16:16">
      <c r="P1441" s="3"/>
    </row>
    <row r="1442" spans="16:16">
      <c r="P1442" s="3"/>
    </row>
    <row r="1443" spans="16:16">
      <c r="P1443" s="3"/>
    </row>
    <row r="1444" spans="16:16">
      <c r="P1444" s="3"/>
    </row>
    <row r="1445" spans="16:16">
      <c r="P1445" s="3"/>
    </row>
    <row r="1446" spans="16:16">
      <c r="P1446" s="3"/>
    </row>
    <row r="1447" spans="16:16">
      <c r="P1447" s="3"/>
    </row>
    <row r="1448" spans="16:16">
      <c r="P1448" s="3"/>
    </row>
    <row r="1449" spans="16:16">
      <c r="P1449" s="3"/>
    </row>
    <row r="1450" spans="16:16">
      <c r="P1450" s="3"/>
    </row>
    <row r="1451" spans="16:16">
      <c r="P1451" s="3"/>
    </row>
    <row r="1452" spans="16:16">
      <c r="P1452" s="3"/>
    </row>
    <row r="1453" spans="16:16">
      <c r="P1453" s="3"/>
    </row>
    <row r="1454" spans="16:16">
      <c r="P1454" s="3"/>
    </row>
    <row r="1455" spans="16:16">
      <c r="P1455" s="3"/>
    </row>
    <row r="1456" spans="16:16">
      <c r="P1456" s="3"/>
    </row>
    <row r="1457" spans="16:16">
      <c r="P1457" s="3"/>
    </row>
    <row r="1458" spans="16:16">
      <c r="P1458" s="3"/>
    </row>
    <row r="1459" spans="16:16">
      <c r="P1459" s="3"/>
    </row>
    <row r="1460" spans="16:16">
      <c r="P1460" s="3"/>
    </row>
    <row r="1461" spans="16:16">
      <c r="P1461" s="3"/>
    </row>
    <row r="1462" spans="16:16">
      <c r="P1462" s="3"/>
    </row>
    <row r="1463" spans="16:16">
      <c r="P1463" s="3"/>
    </row>
    <row r="1464" spans="16:16">
      <c r="P1464" s="3"/>
    </row>
    <row r="1465" spans="16:16">
      <c r="P1465" s="3"/>
    </row>
    <row r="1466" spans="16:16">
      <c r="P1466" s="3"/>
    </row>
    <row r="1467" spans="16:16">
      <c r="P1467" s="3"/>
    </row>
    <row r="1468" spans="16:16">
      <c r="P1468" s="3"/>
    </row>
    <row r="1469" spans="16:16">
      <c r="P1469" s="3"/>
    </row>
    <row r="1470" spans="16:16">
      <c r="P1470" s="3"/>
    </row>
    <row r="1471" spans="16:16">
      <c r="P1471" s="3"/>
    </row>
    <row r="1472" spans="16:16">
      <c r="P1472" s="3"/>
    </row>
    <row r="1473" spans="16:16">
      <c r="P1473" s="3"/>
    </row>
    <row r="1474" spans="16:16">
      <c r="P1474" s="3"/>
    </row>
    <row r="1475" spans="16:16">
      <c r="P1475" s="3"/>
    </row>
    <row r="1476" spans="16:16">
      <c r="P1476" s="3"/>
    </row>
    <row r="1477" spans="16:16">
      <c r="P1477" s="3"/>
    </row>
    <row r="1478" spans="16:16">
      <c r="P1478" s="3"/>
    </row>
    <row r="1479" spans="16:16">
      <c r="P1479" s="3"/>
    </row>
    <row r="1480" spans="16:16">
      <c r="P1480" s="3"/>
    </row>
    <row r="1481" spans="16:16">
      <c r="P1481" s="3"/>
    </row>
    <row r="1482" spans="16:16">
      <c r="P1482" s="3"/>
    </row>
    <row r="1483" spans="16:16">
      <c r="P1483" s="3"/>
    </row>
    <row r="1484" spans="16:16">
      <c r="P1484" s="3"/>
    </row>
    <row r="1485" spans="16:16">
      <c r="P1485" s="3"/>
    </row>
    <row r="1486" spans="16:16">
      <c r="P1486" s="3"/>
    </row>
    <row r="1487" spans="16:16">
      <c r="P1487" s="3"/>
    </row>
    <row r="1488" spans="16:16">
      <c r="P1488" s="3"/>
    </row>
    <row r="1489" spans="16:16">
      <c r="P1489" s="3"/>
    </row>
    <row r="1490" spans="16:16">
      <c r="P1490" s="3"/>
    </row>
    <row r="1491" spans="16:16">
      <c r="P1491" s="3"/>
    </row>
    <row r="1492" spans="16:16">
      <c r="P1492" s="3"/>
    </row>
    <row r="1493" spans="16:16">
      <c r="P1493" s="3"/>
    </row>
    <row r="1494" spans="16:16">
      <c r="P1494" s="3"/>
    </row>
    <row r="1495" spans="16:16">
      <c r="P1495" s="3"/>
    </row>
    <row r="1496" spans="16:16">
      <c r="P1496" s="3"/>
    </row>
    <row r="1497" spans="16:16">
      <c r="P1497" s="3"/>
    </row>
    <row r="1498" spans="16:16">
      <c r="P1498" s="3"/>
    </row>
    <row r="1499" spans="16:16">
      <c r="P1499" s="3"/>
    </row>
    <row r="1500" spans="16:16">
      <c r="P1500" s="3"/>
    </row>
    <row r="1501" spans="16:16">
      <c r="P1501" s="3"/>
    </row>
    <row r="1502" spans="16:16">
      <c r="P1502" s="3"/>
    </row>
    <row r="1503" spans="16:16">
      <c r="P1503" s="3"/>
    </row>
    <row r="1504" spans="16:16">
      <c r="P1504" s="3"/>
    </row>
    <row r="1505" spans="16:16">
      <c r="P1505" s="3"/>
    </row>
    <row r="1506" spans="16:16">
      <c r="P1506" s="3"/>
    </row>
    <row r="1507" spans="16:16">
      <c r="P1507" s="3"/>
    </row>
    <row r="1508" spans="16:16">
      <c r="P1508" s="3"/>
    </row>
    <row r="1509" spans="16:16">
      <c r="P1509" s="3"/>
    </row>
    <row r="1510" spans="16:16">
      <c r="P1510" s="3"/>
    </row>
    <row r="1511" spans="16:16">
      <c r="P1511" s="3"/>
    </row>
    <row r="1512" spans="16:16">
      <c r="P1512" s="3"/>
    </row>
    <row r="1513" spans="16:16">
      <c r="P1513" s="3"/>
    </row>
    <row r="1514" spans="16:16">
      <c r="P1514" s="3"/>
    </row>
    <row r="1515" spans="16:16">
      <c r="P1515" s="3"/>
    </row>
    <row r="1516" spans="16:16">
      <c r="P1516" s="3"/>
    </row>
    <row r="1517" spans="16:16">
      <c r="P1517" s="3"/>
    </row>
    <row r="1518" spans="16:16">
      <c r="P1518" s="3"/>
    </row>
    <row r="1519" spans="16:16">
      <c r="P1519" s="3"/>
    </row>
    <row r="1520" spans="16:16">
      <c r="P1520" s="3"/>
    </row>
    <row r="1521" spans="16:16">
      <c r="P1521" s="3"/>
    </row>
    <row r="1522" spans="16:16">
      <c r="P1522" s="3"/>
    </row>
    <row r="1523" spans="16:16">
      <c r="P1523" s="3"/>
    </row>
    <row r="1524" spans="16:16">
      <c r="P1524" s="3"/>
    </row>
    <row r="1525" spans="16:16">
      <c r="P1525" s="3"/>
    </row>
    <row r="1526" spans="16:16">
      <c r="P1526" s="3"/>
    </row>
    <row r="1527" spans="16:16">
      <c r="P1527" s="3"/>
    </row>
    <row r="1528" spans="16:16">
      <c r="P1528" s="3"/>
    </row>
    <row r="1529" spans="16:16">
      <c r="P1529" s="3"/>
    </row>
    <row r="1530" spans="16:16">
      <c r="P1530" s="3"/>
    </row>
    <row r="1531" spans="16:16">
      <c r="P1531" s="3"/>
    </row>
    <row r="1532" spans="16:16">
      <c r="P1532" s="3"/>
    </row>
    <row r="1533" spans="16:16">
      <c r="P1533" s="3"/>
    </row>
    <row r="1534" spans="16:16">
      <c r="P1534" s="3"/>
    </row>
    <row r="1535" spans="16:16">
      <c r="P1535" s="3"/>
    </row>
    <row r="1536" spans="16:16">
      <c r="P1536" s="3"/>
    </row>
    <row r="1537" spans="16:16">
      <c r="P1537" s="3"/>
    </row>
    <row r="1538" spans="16:16">
      <c r="P1538" s="3"/>
    </row>
    <row r="1539" spans="16:16">
      <c r="P1539" s="3"/>
    </row>
    <row r="1540" spans="16:16">
      <c r="P1540" s="3"/>
    </row>
    <row r="1541" spans="16:16">
      <c r="P1541" s="3"/>
    </row>
    <row r="1542" spans="16:16">
      <c r="P1542" s="3"/>
    </row>
    <row r="1543" spans="16:16">
      <c r="P1543" s="3"/>
    </row>
    <row r="1544" spans="16:16">
      <c r="P1544" s="3"/>
    </row>
    <row r="1545" spans="16:16">
      <c r="P1545" s="3"/>
    </row>
    <row r="1546" spans="16:16">
      <c r="P1546" s="3"/>
    </row>
    <row r="1547" spans="16:16">
      <c r="P1547" s="3"/>
    </row>
    <row r="1548" spans="16:16">
      <c r="P1548" s="3"/>
    </row>
    <row r="1549" spans="16:16">
      <c r="P1549" s="3"/>
    </row>
    <row r="1550" spans="16:16">
      <c r="P1550" s="3"/>
    </row>
    <row r="1551" spans="16:16">
      <c r="P1551" s="3"/>
    </row>
    <row r="1552" spans="16:16">
      <c r="P1552" s="3"/>
    </row>
    <row r="1553" spans="16:16">
      <c r="P1553" s="3"/>
    </row>
    <row r="1554" spans="16:16">
      <c r="P1554" s="3"/>
    </row>
    <row r="1555" spans="16:16">
      <c r="P1555" s="3"/>
    </row>
    <row r="1556" spans="16:16">
      <c r="P1556" s="3"/>
    </row>
    <row r="1557" spans="16:16">
      <c r="P1557" s="3"/>
    </row>
    <row r="1558" spans="16:16">
      <c r="P1558" s="3"/>
    </row>
    <row r="1559" spans="16:16">
      <c r="P1559" s="3"/>
    </row>
    <row r="1560" spans="16:16">
      <c r="P1560" s="3"/>
    </row>
    <row r="1561" spans="16:16">
      <c r="P1561" s="3"/>
    </row>
    <row r="1562" spans="16:16">
      <c r="P1562" s="3"/>
    </row>
    <row r="1563" spans="16:16">
      <c r="P1563" s="3"/>
    </row>
    <row r="1564" spans="16:16">
      <c r="P1564" s="3"/>
    </row>
    <row r="1565" spans="16:16">
      <c r="P1565" s="3"/>
    </row>
    <row r="1566" spans="16:16">
      <c r="P1566" s="3"/>
    </row>
    <row r="1567" spans="16:16">
      <c r="P1567" s="3"/>
    </row>
    <row r="1568" spans="16:16">
      <c r="P1568" s="3"/>
    </row>
    <row r="1569" spans="16:16">
      <c r="P1569" s="3"/>
    </row>
    <row r="1570" spans="16:16">
      <c r="P1570" s="3"/>
    </row>
    <row r="1571" spans="16:16">
      <c r="P1571" s="3"/>
    </row>
    <row r="1572" spans="16:16">
      <c r="P1572" s="3"/>
    </row>
    <row r="1573" spans="16:16">
      <c r="P1573" s="3"/>
    </row>
    <row r="1574" spans="16:16">
      <c r="P1574" s="3"/>
    </row>
    <row r="1575" spans="16:16">
      <c r="P1575" s="3"/>
    </row>
    <row r="1576" spans="16:16">
      <c r="P1576" s="3"/>
    </row>
    <row r="1577" spans="16:16">
      <c r="P1577" s="3"/>
    </row>
    <row r="1578" spans="16:16">
      <c r="P1578" s="3"/>
    </row>
    <row r="1579" spans="16:16">
      <c r="P1579" s="3"/>
    </row>
    <row r="1580" spans="16:16">
      <c r="P1580" s="3"/>
    </row>
    <row r="1581" spans="16:16">
      <c r="P1581" s="3"/>
    </row>
    <row r="1582" spans="16:16">
      <c r="P1582" s="3"/>
    </row>
    <row r="1583" spans="16:16">
      <c r="P1583" s="3"/>
    </row>
    <row r="1584" spans="16:16">
      <c r="P1584" s="3"/>
    </row>
    <row r="1585" spans="16:16">
      <c r="P1585" s="3"/>
    </row>
    <row r="1586" spans="16:16">
      <c r="P1586" s="3"/>
    </row>
    <row r="1587" spans="16:16">
      <c r="P1587" s="3"/>
    </row>
    <row r="1588" spans="16:16">
      <c r="P1588" s="3"/>
    </row>
    <row r="1589" spans="16:16">
      <c r="P1589" s="3"/>
    </row>
    <row r="1590" spans="16:16">
      <c r="P1590" s="3"/>
    </row>
    <row r="1591" spans="16:16">
      <c r="P1591" s="3"/>
    </row>
    <row r="1592" spans="16:16">
      <c r="P1592" s="3"/>
    </row>
    <row r="1593" spans="16:16">
      <c r="P1593" s="3"/>
    </row>
    <row r="1594" spans="16:16">
      <c r="P1594" s="3"/>
    </row>
    <row r="1595" spans="16:16">
      <c r="P1595" s="3"/>
    </row>
    <row r="1596" spans="16:16">
      <c r="P1596" s="3"/>
    </row>
    <row r="1597" spans="16:16">
      <c r="P1597" s="3"/>
    </row>
    <row r="1598" spans="16:16">
      <c r="P1598" s="3"/>
    </row>
    <row r="1599" spans="16:16">
      <c r="P1599" s="3"/>
    </row>
    <row r="1600" spans="16:16">
      <c r="P1600" s="3"/>
    </row>
    <row r="1601" spans="16:16">
      <c r="P1601" s="3"/>
    </row>
    <row r="1602" spans="16:16">
      <c r="P1602" s="3"/>
    </row>
    <row r="1603" spans="16:16">
      <c r="P1603" s="3"/>
    </row>
    <row r="1604" spans="16:16">
      <c r="P1604" s="3"/>
    </row>
    <row r="1605" spans="16:16">
      <c r="P1605" s="3"/>
    </row>
    <row r="1606" spans="16:16">
      <c r="P1606" s="3"/>
    </row>
    <row r="1607" spans="16:16">
      <c r="P1607" s="3"/>
    </row>
    <row r="1608" spans="16:16">
      <c r="P1608" s="3"/>
    </row>
    <row r="1609" spans="16:16">
      <c r="P1609" s="3"/>
    </row>
    <row r="1610" spans="16:16">
      <c r="P1610" s="3"/>
    </row>
    <row r="1611" spans="16:16">
      <c r="P1611" s="3"/>
    </row>
    <row r="1612" spans="16:16">
      <c r="P1612" s="3"/>
    </row>
    <row r="1613" spans="16:16">
      <c r="P1613" s="3"/>
    </row>
    <row r="1614" spans="16:16">
      <c r="P1614" s="3"/>
    </row>
    <row r="1615" spans="16:16">
      <c r="P1615" s="3"/>
    </row>
    <row r="1616" spans="16:16">
      <c r="P1616" s="3"/>
    </row>
    <row r="1617" spans="16:16">
      <c r="P1617" s="3"/>
    </row>
    <row r="1618" spans="16:16">
      <c r="P1618" s="3"/>
    </row>
    <row r="1619" spans="16:16">
      <c r="P1619" s="3"/>
    </row>
    <row r="1620" spans="16:16">
      <c r="P1620" s="3"/>
    </row>
    <row r="1621" spans="16:16">
      <c r="P1621" s="3"/>
    </row>
    <row r="1622" spans="16:16">
      <c r="P1622" s="3"/>
    </row>
    <row r="1623" spans="16:16">
      <c r="P1623" s="3"/>
    </row>
    <row r="1624" spans="16:16">
      <c r="P1624" s="3"/>
    </row>
    <row r="1625" spans="16:16">
      <c r="P1625" s="3"/>
    </row>
    <row r="1626" spans="16:16">
      <c r="P1626" s="3"/>
    </row>
    <row r="1627" spans="16:16">
      <c r="P1627" s="3"/>
    </row>
    <row r="1628" spans="16:16">
      <c r="P1628" s="3"/>
    </row>
    <row r="1629" spans="16:16">
      <c r="P1629" s="3"/>
    </row>
    <row r="1630" spans="16:16">
      <c r="P1630" s="3"/>
    </row>
    <row r="1631" spans="16:16">
      <c r="P1631" s="3"/>
    </row>
    <row r="1632" spans="16:16">
      <c r="P1632" s="3"/>
    </row>
    <row r="1633" spans="16:16">
      <c r="P1633" s="3"/>
    </row>
    <row r="1634" spans="16:16">
      <c r="P1634" s="3"/>
    </row>
    <row r="1635" spans="16:16">
      <c r="P1635" s="3"/>
    </row>
    <row r="1636" spans="16:16">
      <c r="P1636" s="3"/>
    </row>
    <row r="1637" spans="16:16">
      <c r="P1637" s="3"/>
    </row>
    <row r="1638" spans="16:16">
      <c r="P1638" s="3"/>
    </row>
    <row r="1639" spans="16:16">
      <c r="P1639" s="3"/>
    </row>
    <row r="1640" spans="16:16">
      <c r="P1640" s="3"/>
    </row>
    <row r="1641" spans="16:16">
      <c r="P1641" s="3"/>
    </row>
    <row r="1642" spans="16:16">
      <c r="P1642" s="3"/>
    </row>
    <row r="1643" spans="16:16">
      <c r="P1643" s="3"/>
    </row>
    <row r="1644" spans="16:16">
      <c r="P1644" s="3"/>
    </row>
    <row r="1645" spans="16:16">
      <c r="P1645" s="3"/>
    </row>
    <row r="1646" spans="16:16">
      <c r="P1646" s="3"/>
    </row>
    <row r="1647" spans="16:16">
      <c r="P1647" s="3"/>
    </row>
    <row r="1648" spans="16:16">
      <c r="P1648" s="3"/>
    </row>
    <row r="1649" spans="16:16">
      <c r="P1649" s="3"/>
    </row>
    <row r="1650" spans="16:16">
      <c r="P1650" s="3"/>
    </row>
    <row r="1651" spans="16:16">
      <c r="P1651" s="3"/>
    </row>
    <row r="1652" spans="16:16">
      <c r="P1652" s="3"/>
    </row>
    <row r="1653" spans="16:16">
      <c r="P1653" s="3"/>
    </row>
    <row r="1654" spans="16:16">
      <c r="P1654" s="3"/>
    </row>
    <row r="1655" spans="16:16">
      <c r="P1655" s="3"/>
    </row>
    <row r="1656" spans="16:16">
      <c r="P1656" s="3"/>
    </row>
    <row r="1657" spans="16:16">
      <c r="P1657" s="3"/>
    </row>
    <row r="1658" spans="16:16">
      <c r="P1658" s="3"/>
    </row>
    <row r="1659" spans="16:16">
      <c r="P1659" s="3"/>
    </row>
    <row r="1660" spans="16:16">
      <c r="P1660" s="3"/>
    </row>
    <row r="1661" spans="16:16">
      <c r="P1661" s="3"/>
    </row>
    <row r="1662" spans="16:16">
      <c r="P1662" s="3"/>
    </row>
    <row r="1663" spans="16:16">
      <c r="P1663" s="3"/>
    </row>
    <row r="1664" spans="16:16">
      <c r="P1664" s="3"/>
    </row>
    <row r="1665" spans="16:16">
      <c r="P1665" s="3"/>
    </row>
    <row r="1666" spans="16:16">
      <c r="P1666" s="3"/>
    </row>
    <row r="1667" spans="16:16">
      <c r="P1667" s="3"/>
    </row>
    <row r="1668" spans="16:16">
      <c r="P1668" s="3"/>
    </row>
    <row r="1669" spans="16:16">
      <c r="P1669" s="3"/>
    </row>
    <row r="1670" spans="16:16">
      <c r="P1670" s="3"/>
    </row>
    <row r="1671" spans="16:16">
      <c r="P1671" s="3"/>
    </row>
    <row r="1672" spans="16:16">
      <c r="P1672" s="3"/>
    </row>
    <row r="1673" spans="16:16">
      <c r="P1673" s="3"/>
    </row>
    <row r="1674" spans="16:16">
      <c r="P1674" s="3"/>
    </row>
    <row r="1675" spans="16:16">
      <c r="P1675" s="3"/>
    </row>
    <row r="1676" spans="16:16">
      <c r="P1676" s="3"/>
    </row>
    <row r="1677" spans="16:16">
      <c r="P1677" s="3"/>
    </row>
    <row r="1678" spans="16:16">
      <c r="P1678" s="3"/>
    </row>
    <row r="1679" spans="16:16">
      <c r="P1679" s="3"/>
    </row>
    <row r="1680" spans="16:16">
      <c r="P1680" s="3"/>
    </row>
    <row r="1681" spans="16:16">
      <c r="P1681" s="3"/>
    </row>
    <row r="1682" spans="16:16">
      <c r="P1682" s="3"/>
    </row>
    <row r="1683" spans="16:16">
      <c r="P1683" s="3"/>
    </row>
    <row r="1684" spans="16:16">
      <c r="P1684" s="3"/>
    </row>
    <row r="1685" spans="16:16">
      <c r="P1685" s="3"/>
    </row>
    <row r="1686" spans="16:16">
      <c r="P1686" s="3"/>
    </row>
    <row r="1687" spans="16:16">
      <c r="P1687" s="3"/>
    </row>
    <row r="1688" spans="16:16">
      <c r="P1688" s="3"/>
    </row>
    <row r="1689" spans="16:16">
      <c r="P1689" s="3"/>
    </row>
    <row r="1690" spans="16:16">
      <c r="P1690" s="3"/>
    </row>
    <row r="1691" spans="16:16">
      <c r="P1691" s="3"/>
    </row>
    <row r="1692" spans="16:16">
      <c r="P1692" s="3"/>
    </row>
    <row r="1693" spans="16:16">
      <c r="P1693" s="3"/>
    </row>
    <row r="1694" spans="16:16">
      <c r="P1694" s="3"/>
    </row>
    <row r="1695" spans="16:16">
      <c r="P1695" s="3"/>
    </row>
    <row r="1696" spans="16:16">
      <c r="P1696" s="3"/>
    </row>
    <row r="1697" spans="16:16">
      <c r="P1697" s="3"/>
    </row>
    <row r="1698" spans="16:16">
      <c r="P1698" s="3"/>
    </row>
    <row r="1699" spans="16:16">
      <c r="P1699" s="3"/>
    </row>
    <row r="1700" spans="16:16">
      <c r="P1700" s="3"/>
    </row>
    <row r="1701" spans="16:16">
      <c r="P1701" s="3"/>
    </row>
    <row r="1702" spans="16:16">
      <c r="P1702" s="3"/>
    </row>
    <row r="1703" spans="16:16">
      <c r="P1703" s="3"/>
    </row>
    <row r="1704" spans="16:16">
      <c r="P1704" s="3"/>
    </row>
    <row r="1705" spans="16:16">
      <c r="P1705" s="3"/>
    </row>
    <row r="1706" spans="16:16">
      <c r="P1706" s="3"/>
    </row>
    <row r="1707" spans="16:16">
      <c r="P1707" s="3"/>
    </row>
    <row r="1708" spans="16:16">
      <c r="P1708" s="3"/>
    </row>
    <row r="1709" spans="16:16">
      <c r="P1709" s="3"/>
    </row>
    <row r="1710" spans="16:16">
      <c r="P1710" s="3"/>
    </row>
    <row r="1711" spans="16:16">
      <c r="P1711" s="3"/>
    </row>
    <row r="1712" spans="16:16">
      <c r="P1712" s="3"/>
    </row>
    <row r="1713" spans="16:16">
      <c r="P1713" s="3"/>
    </row>
    <row r="1714" spans="16:16">
      <c r="P1714" s="3"/>
    </row>
    <row r="1715" spans="16:16">
      <c r="P1715" s="3"/>
    </row>
    <row r="1716" spans="16:16">
      <c r="P1716" s="3"/>
    </row>
    <row r="1717" spans="16:16">
      <c r="P1717" s="3"/>
    </row>
    <row r="1718" spans="16:16">
      <c r="P1718" s="3"/>
    </row>
    <row r="1719" spans="16:16">
      <c r="P1719" s="3"/>
    </row>
    <row r="1720" spans="16:16">
      <c r="P1720" s="3"/>
    </row>
    <row r="1721" spans="16:16">
      <c r="P1721" s="3"/>
    </row>
    <row r="1722" spans="16:16">
      <c r="P1722" s="3"/>
    </row>
    <row r="1723" spans="16:16">
      <c r="P1723" s="3"/>
    </row>
    <row r="1724" spans="16:16">
      <c r="P1724" s="3"/>
    </row>
    <row r="1725" spans="16:16">
      <c r="P1725" s="3"/>
    </row>
    <row r="1726" spans="16:16">
      <c r="P1726" s="3"/>
    </row>
    <row r="1727" spans="16:16">
      <c r="P1727" s="3"/>
    </row>
    <row r="1728" spans="16:16">
      <c r="P1728" s="3"/>
    </row>
    <row r="1729" spans="16:16">
      <c r="P1729" s="3"/>
    </row>
    <row r="1730" spans="16:16">
      <c r="P1730" s="3"/>
    </row>
    <row r="1731" spans="16:16">
      <c r="P1731" s="3"/>
    </row>
    <row r="1732" spans="16:16">
      <c r="P1732" s="3"/>
    </row>
    <row r="1733" spans="16:16">
      <c r="P1733" s="3"/>
    </row>
    <row r="1734" spans="16:16">
      <c r="P1734" s="3"/>
    </row>
    <row r="1735" spans="16:16">
      <c r="P1735" s="3"/>
    </row>
    <row r="1736" spans="16:16">
      <c r="P1736" s="3"/>
    </row>
    <row r="1737" spans="16:16">
      <c r="P1737" s="3"/>
    </row>
    <row r="1738" spans="16:16">
      <c r="P1738" s="3"/>
    </row>
    <row r="1739" spans="16:16">
      <c r="P1739" s="3"/>
    </row>
    <row r="1740" spans="16:16">
      <c r="P1740" s="3"/>
    </row>
    <row r="1741" spans="16:16">
      <c r="P1741" s="3"/>
    </row>
    <row r="1742" spans="16:16">
      <c r="P1742" s="3"/>
    </row>
    <row r="1743" spans="16:16">
      <c r="P1743" s="3"/>
    </row>
    <row r="1744" spans="16:16">
      <c r="P1744" s="3"/>
    </row>
    <row r="1745" spans="16:16">
      <c r="P1745" s="3"/>
    </row>
    <row r="1746" spans="16:16">
      <c r="P1746" s="3"/>
    </row>
    <row r="1747" spans="16:16">
      <c r="P1747" s="3"/>
    </row>
    <row r="1748" spans="16:16">
      <c r="P1748" s="3"/>
    </row>
    <row r="1749" spans="16:16">
      <c r="P1749" s="3"/>
    </row>
    <row r="1750" spans="16:16">
      <c r="P1750" s="3"/>
    </row>
    <row r="1751" spans="16:16">
      <c r="P1751" s="3"/>
    </row>
    <row r="1752" spans="16:16">
      <c r="P1752" s="3"/>
    </row>
    <row r="1753" spans="16:16">
      <c r="P1753" s="3"/>
    </row>
    <row r="1754" spans="16:16">
      <c r="P1754" s="3"/>
    </row>
    <row r="1755" spans="16:16">
      <c r="P1755" s="3"/>
    </row>
    <row r="1756" spans="16:16">
      <c r="P1756" s="3"/>
    </row>
    <row r="1757" spans="16:16">
      <c r="P1757" s="3"/>
    </row>
    <row r="1758" spans="16:16">
      <c r="P1758" s="3"/>
    </row>
    <row r="1759" spans="16:16">
      <c r="P1759" s="3"/>
    </row>
    <row r="1760" spans="16:16">
      <c r="P1760" s="3"/>
    </row>
    <row r="1761" spans="16:16">
      <c r="P1761" s="3"/>
    </row>
    <row r="1762" spans="16:16">
      <c r="P1762" s="3"/>
    </row>
    <row r="1763" spans="16:16">
      <c r="P1763" s="3"/>
    </row>
    <row r="1764" spans="16:16">
      <c r="P1764" s="3"/>
    </row>
    <row r="1765" spans="16:16">
      <c r="P1765" s="3"/>
    </row>
    <row r="1766" spans="16:16">
      <c r="P1766" s="3"/>
    </row>
    <row r="1767" spans="16:16">
      <c r="P1767" s="3"/>
    </row>
    <row r="1768" spans="16:16">
      <c r="P1768" s="3"/>
    </row>
    <row r="1769" spans="16:16">
      <c r="P1769" s="3"/>
    </row>
    <row r="1770" spans="16:16">
      <c r="P1770" s="3"/>
    </row>
    <row r="1771" spans="16:16">
      <c r="P1771" s="3"/>
    </row>
    <row r="1772" spans="16:16">
      <c r="P1772" s="3"/>
    </row>
    <row r="1773" spans="16:16">
      <c r="P1773" s="3"/>
    </row>
    <row r="1774" spans="16:16">
      <c r="P1774" s="3"/>
    </row>
    <row r="1775" spans="16:16">
      <c r="P1775" s="3"/>
    </row>
    <row r="1776" spans="16:16">
      <c r="P1776" s="3"/>
    </row>
    <row r="1777" spans="16:16">
      <c r="P1777" s="3"/>
    </row>
    <row r="1778" spans="16:16">
      <c r="P1778" s="3"/>
    </row>
    <row r="1779" spans="16:16">
      <c r="P1779" s="3"/>
    </row>
    <row r="1780" spans="16:16">
      <c r="P1780" s="3"/>
    </row>
    <row r="1781" spans="16:16">
      <c r="P1781" s="3"/>
    </row>
    <row r="1782" spans="16:16">
      <c r="P1782" s="3"/>
    </row>
    <row r="1783" spans="16:16">
      <c r="P1783" s="3"/>
    </row>
    <row r="1784" spans="16:16">
      <c r="P1784" s="3"/>
    </row>
    <row r="1785" spans="16:16">
      <c r="P1785" s="3"/>
    </row>
    <row r="1786" spans="16:16">
      <c r="P1786" s="3"/>
    </row>
    <row r="1787" spans="16:16">
      <c r="P1787" s="3"/>
    </row>
    <row r="1788" spans="16:16">
      <c r="P1788" s="3"/>
    </row>
    <row r="1789" spans="16:16">
      <c r="P1789" s="3"/>
    </row>
    <row r="1790" spans="16:16">
      <c r="P1790" s="3"/>
    </row>
    <row r="1791" spans="16:16">
      <c r="P1791" s="3"/>
    </row>
    <row r="1792" spans="16:16">
      <c r="P1792" s="3"/>
    </row>
    <row r="1793" spans="16:16">
      <c r="P1793" s="3"/>
    </row>
    <row r="1794" spans="16:16">
      <c r="P1794" s="3"/>
    </row>
    <row r="1795" spans="16:16">
      <c r="P1795" s="3"/>
    </row>
    <row r="1796" spans="16:16">
      <c r="P1796" s="3"/>
    </row>
    <row r="1797" spans="16:16">
      <c r="P1797" s="3"/>
    </row>
    <row r="1798" spans="16:16">
      <c r="P1798" s="3"/>
    </row>
    <row r="1799" spans="16:16">
      <c r="P1799" s="3"/>
    </row>
    <row r="1800" spans="16:16">
      <c r="P1800" s="3"/>
    </row>
    <row r="1801" spans="16:16">
      <c r="P1801" s="3"/>
    </row>
    <row r="1802" spans="16:16">
      <c r="P1802" s="3"/>
    </row>
    <row r="1803" spans="16:16">
      <c r="P1803" s="3"/>
    </row>
    <row r="1804" spans="16:16">
      <c r="P1804" s="3"/>
    </row>
    <row r="1805" spans="16:16">
      <c r="P1805" s="3"/>
    </row>
    <row r="1806" spans="16:16">
      <c r="P1806" s="3"/>
    </row>
    <row r="1807" spans="16:16">
      <c r="P1807" s="3"/>
    </row>
    <row r="1808" spans="16:16">
      <c r="P1808" s="3"/>
    </row>
    <row r="1809" spans="16:16">
      <c r="P1809" s="3"/>
    </row>
    <row r="1810" spans="16:16">
      <c r="P1810" s="3"/>
    </row>
    <row r="1811" spans="16:16">
      <c r="P1811" s="3"/>
    </row>
    <row r="1812" spans="16:16">
      <c r="P1812" s="3"/>
    </row>
    <row r="1813" spans="16:16">
      <c r="P1813" s="3"/>
    </row>
    <row r="1814" spans="16:16">
      <c r="P1814" s="3"/>
    </row>
    <row r="1815" spans="16:16">
      <c r="P1815" s="3"/>
    </row>
    <row r="1816" spans="16:16">
      <c r="P1816" s="3"/>
    </row>
    <row r="1817" spans="16:16">
      <c r="P1817" s="3"/>
    </row>
    <row r="1818" spans="16:16">
      <c r="P1818" s="3"/>
    </row>
    <row r="1819" spans="16:16">
      <c r="P1819" s="3"/>
    </row>
    <row r="1820" spans="16:16">
      <c r="P1820" s="3"/>
    </row>
    <row r="1821" spans="16:16">
      <c r="P1821" s="3"/>
    </row>
    <row r="1822" spans="16:16">
      <c r="P1822" s="3"/>
    </row>
    <row r="1823" spans="16:16">
      <c r="P1823" s="3"/>
    </row>
    <row r="1824" spans="16:16">
      <c r="P1824" s="3"/>
    </row>
    <row r="1825" spans="16:16">
      <c r="P1825" s="3"/>
    </row>
    <row r="1826" spans="16:16">
      <c r="P1826" s="3"/>
    </row>
    <row r="1827" spans="16:16">
      <c r="P1827" s="3"/>
    </row>
    <row r="1828" spans="16:16">
      <c r="P1828" s="3"/>
    </row>
    <row r="1829" spans="16:16">
      <c r="P1829" s="3"/>
    </row>
    <row r="1830" spans="16:16">
      <c r="P1830" s="3"/>
    </row>
    <row r="1831" spans="16:16">
      <c r="P1831" s="3"/>
    </row>
    <row r="1832" spans="16:16">
      <c r="P1832" s="3"/>
    </row>
    <row r="1833" spans="16:16">
      <c r="P1833" s="3"/>
    </row>
    <row r="1834" spans="16:16">
      <c r="P1834" s="3"/>
    </row>
    <row r="1835" spans="16:16">
      <c r="P1835" s="3"/>
    </row>
    <row r="1836" spans="16:16">
      <c r="P1836" s="3"/>
    </row>
    <row r="1837" spans="16:16">
      <c r="P1837" s="3"/>
    </row>
    <row r="1838" spans="16:16">
      <c r="P1838" s="3"/>
    </row>
    <row r="1839" spans="16:16">
      <c r="P1839" s="3"/>
    </row>
    <row r="1840" spans="16:16">
      <c r="P1840" s="3"/>
    </row>
    <row r="1841" spans="16:16">
      <c r="P1841" s="3"/>
    </row>
    <row r="1842" spans="16:16">
      <c r="P1842" s="3"/>
    </row>
    <row r="1843" spans="16:16">
      <c r="P1843" s="3"/>
    </row>
    <row r="1844" spans="16:16">
      <c r="P1844" s="3"/>
    </row>
    <row r="1845" spans="16:16">
      <c r="P1845" s="3"/>
    </row>
    <row r="1846" spans="16:16">
      <c r="P1846" s="3"/>
    </row>
    <row r="1847" spans="16:16">
      <c r="P1847" s="3"/>
    </row>
    <row r="1848" spans="16:16">
      <c r="P1848" s="3"/>
    </row>
    <row r="1849" spans="16:16">
      <c r="P1849" s="3"/>
    </row>
    <row r="1850" spans="16:16">
      <c r="P1850" s="3"/>
    </row>
    <row r="1851" spans="16:16">
      <c r="P1851" s="3"/>
    </row>
    <row r="1852" spans="16:16">
      <c r="P1852" s="3"/>
    </row>
    <row r="1853" spans="16:16">
      <c r="P1853" s="3"/>
    </row>
    <row r="1854" spans="16:16">
      <c r="P1854" s="3"/>
    </row>
    <row r="1855" spans="16:16">
      <c r="P1855" s="3"/>
    </row>
    <row r="1856" spans="16:16">
      <c r="P1856" s="3"/>
    </row>
    <row r="1857" spans="16:16">
      <c r="P1857" s="3"/>
    </row>
    <row r="1858" spans="16:16">
      <c r="P1858" s="3"/>
    </row>
    <row r="1859" spans="16:16">
      <c r="P1859" s="3"/>
    </row>
    <row r="1860" spans="16:16">
      <c r="P1860" s="3"/>
    </row>
    <row r="1861" spans="16:16">
      <c r="P1861" s="3"/>
    </row>
    <row r="1862" spans="16:16">
      <c r="P1862" s="3"/>
    </row>
    <row r="1863" spans="16:16">
      <c r="P1863" s="3"/>
    </row>
    <row r="1864" spans="16:16">
      <c r="P1864" s="3"/>
    </row>
    <row r="1865" spans="16:16">
      <c r="P1865" s="3"/>
    </row>
    <row r="1866" spans="16:16">
      <c r="P1866" s="3"/>
    </row>
    <row r="1867" spans="16:16">
      <c r="P1867" s="3"/>
    </row>
    <row r="1868" spans="16:16">
      <c r="P1868" s="3"/>
    </row>
    <row r="1869" spans="16:16">
      <c r="P1869" s="3"/>
    </row>
    <row r="1870" spans="16:16">
      <c r="P1870" s="3"/>
    </row>
    <row r="1871" spans="16:16">
      <c r="P1871" s="3"/>
    </row>
    <row r="1872" spans="16:16">
      <c r="P1872" s="3"/>
    </row>
    <row r="1873" spans="16:16">
      <c r="P1873" s="3"/>
    </row>
    <row r="1874" spans="16:16">
      <c r="P1874" s="3"/>
    </row>
    <row r="1875" spans="16:16">
      <c r="P1875" s="3"/>
    </row>
    <row r="1876" spans="16:16">
      <c r="P1876" s="3"/>
    </row>
    <row r="1877" spans="16:16">
      <c r="P1877" s="3"/>
    </row>
    <row r="1878" spans="16:16">
      <c r="P1878" s="3"/>
    </row>
    <row r="1879" spans="16:16">
      <c r="P1879" s="3"/>
    </row>
    <row r="1880" spans="16:16">
      <c r="P1880" s="3"/>
    </row>
    <row r="1881" spans="16:16">
      <c r="P1881" s="3"/>
    </row>
    <row r="1882" spans="16:16">
      <c r="P1882" s="3"/>
    </row>
    <row r="1883" spans="16:16">
      <c r="P1883" s="3"/>
    </row>
    <row r="1884" spans="16:16">
      <c r="P1884" s="3"/>
    </row>
    <row r="1885" spans="16:16">
      <c r="P1885" s="3"/>
    </row>
    <row r="1886" spans="16:16">
      <c r="P1886" s="3"/>
    </row>
    <row r="1887" spans="16:16">
      <c r="P1887" s="3"/>
    </row>
    <row r="1888" spans="16:16">
      <c r="P1888" s="3"/>
    </row>
    <row r="1889" spans="16:16">
      <c r="P1889" s="3"/>
    </row>
    <row r="1890" spans="16:16">
      <c r="P1890" s="3"/>
    </row>
    <row r="1891" spans="16:16">
      <c r="P1891" s="3"/>
    </row>
    <row r="1892" spans="16:16">
      <c r="P1892" s="3"/>
    </row>
    <row r="1893" spans="16:16">
      <c r="P1893" s="3"/>
    </row>
    <row r="1894" spans="16:16">
      <c r="P1894" s="3"/>
    </row>
    <row r="1895" spans="16:16">
      <c r="P1895" s="3"/>
    </row>
    <row r="1896" spans="16:16">
      <c r="P1896" s="3"/>
    </row>
    <row r="1897" spans="16:16">
      <c r="P1897" s="3"/>
    </row>
    <row r="1898" spans="16:16">
      <c r="P1898" s="3"/>
    </row>
    <row r="1899" spans="16:16">
      <c r="P1899" s="3"/>
    </row>
    <row r="1900" spans="16:16">
      <c r="P1900" s="3"/>
    </row>
    <row r="1901" spans="16:16">
      <c r="P1901" s="3"/>
    </row>
    <row r="1902" spans="16:16">
      <c r="P1902" s="3"/>
    </row>
    <row r="1903" spans="16:16">
      <c r="P1903" s="3"/>
    </row>
    <row r="1904" spans="16:16">
      <c r="P1904" s="3"/>
    </row>
    <row r="1905" spans="16:16">
      <c r="P1905" s="3"/>
    </row>
    <row r="1906" spans="16:16">
      <c r="P1906" s="3"/>
    </row>
    <row r="1907" spans="16:16">
      <c r="P1907" s="3"/>
    </row>
    <row r="1908" spans="16:16">
      <c r="P1908" s="3"/>
    </row>
    <row r="1909" spans="16:16">
      <c r="P1909" s="3"/>
    </row>
    <row r="1910" spans="16:16">
      <c r="P1910" s="3"/>
    </row>
    <row r="1911" spans="16:16">
      <c r="P1911" s="3"/>
    </row>
    <row r="1912" spans="16:16">
      <c r="P1912" s="3"/>
    </row>
    <row r="1913" spans="16:16">
      <c r="P1913" s="3"/>
    </row>
    <row r="1914" spans="16:16">
      <c r="P1914" s="3"/>
    </row>
    <row r="1915" spans="16:16">
      <c r="P1915" s="3"/>
    </row>
    <row r="1916" spans="16:16">
      <c r="P1916" s="3"/>
    </row>
    <row r="1917" spans="16:16">
      <c r="P1917" s="3"/>
    </row>
    <row r="1918" spans="16:16">
      <c r="P1918" s="3"/>
    </row>
    <row r="1919" spans="16:16">
      <c r="P1919" s="3"/>
    </row>
    <row r="1920" spans="16:16">
      <c r="P1920" s="3"/>
    </row>
    <row r="1921" spans="16:16">
      <c r="P1921" s="3"/>
    </row>
    <row r="1922" spans="16:16">
      <c r="P1922" s="3"/>
    </row>
    <row r="1923" spans="16:16">
      <c r="P1923" s="3"/>
    </row>
    <row r="1924" spans="16:16">
      <c r="P1924" s="3"/>
    </row>
    <row r="1925" spans="16:16">
      <c r="P1925" s="3"/>
    </row>
    <row r="1926" spans="16:16">
      <c r="P1926" s="3"/>
    </row>
    <row r="1927" spans="16:16">
      <c r="P1927" s="3"/>
    </row>
    <row r="1928" spans="16:16">
      <c r="P1928" s="3"/>
    </row>
    <row r="1929" spans="16:16">
      <c r="P1929" s="3"/>
    </row>
    <row r="1930" spans="16:16">
      <c r="P1930" s="3"/>
    </row>
    <row r="1931" spans="16:16">
      <c r="P1931" s="3"/>
    </row>
    <row r="1932" spans="16:16">
      <c r="P1932" s="3"/>
    </row>
    <row r="1933" spans="16:16">
      <c r="P1933" s="3"/>
    </row>
    <row r="1934" spans="16:16">
      <c r="P1934" s="3"/>
    </row>
    <row r="1935" spans="16:16">
      <c r="P1935" s="3"/>
    </row>
    <row r="1936" spans="16:16">
      <c r="P1936" s="3"/>
    </row>
    <row r="1937" spans="16:16">
      <c r="P1937" s="3"/>
    </row>
    <row r="1938" spans="16:16">
      <c r="P1938" s="3"/>
    </row>
    <row r="1939" spans="16:16">
      <c r="P1939" s="3"/>
    </row>
    <row r="1940" spans="16:16">
      <c r="P1940" s="3"/>
    </row>
    <row r="1941" spans="16:16">
      <c r="P1941" s="3"/>
    </row>
    <row r="1942" spans="16:16">
      <c r="P1942" s="3"/>
    </row>
    <row r="1943" spans="16:16">
      <c r="P1943" s="3"/>
    </row>
    <row r="1944" spans="16:16">
      <c r="P1944" s="3"/>
    </row>
    <row r="1945" spans="16:16">
      <c r="P1945" s="3"/>
    </row>
    <row r="1946" spans="16:16">
      <c r="P1946" s="3"/>
    </row>
    <row r="1947" spans="16:16">
      <c r="P1947" s="3"/>
    </row>
    <row r="1948" spans="16:16">
      <c r="P1948" s="3"/>
    </row>
    <row r="1949" spans="16:16">
      <c r="P1949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8" sqref="B28"/>
    </sheetView>
  </sheetViews>
  <sheetFormatPr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M24"/>
  <sheetViews>
    <sheetView workbookViewId="0"/>
  </sheetViews>
  <sheetFormatPr defaultRowHeight="15"/>
  <cols>
    <col min="1" max="1" width="26.85546875" customWidth="1"/>
    <col min="8" max="8" width="19.7109375" bestFit="1" customWidth="1"/>
  </cols>
  <sheetData>
    <row r="3" spans="1:13">
      <c r="B3" t="s">
        <v>41</v>
      </c>
      <c r="I3" t="s">
        <v>41</v>
      </c>
    </row>
    <row r="4" spans="1:1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t="s">
        <v>55</v>
      </c>
      <c r="B5">
        <v>18000</v>
      </c>
      <c r="C5">
        <v>20000</v>
      </c>
      <c r="D5">
        <v>22000</v>
      </c>
      <c r="E5">
        <v>24000</v>
      </c>
      <c r="F5">
        <v>26000</v>
      </c>
      <c r="H5" t="s">
        <v>55</v>
      </c>
      <c r="I5">
        <v>18000</v>
      </c>
      <c r="J5">
        <v>20000</v>
      </c>
      <c r="K5">
        <v>22000</v>
      </c>
      <c r="L5">
        <v>24000</v>
      </c>
      <c r="M5">
        <v>26000</v>
      </c>
    </row>
    <row r="6" spans="1:13">
      <c r="A6" t="s">
        <v>59</v>
      </c>
      <c r="B6">
        <v>5600</v>
      </c>
      <c r="C6">
        <v>5600</v>
      </c>
      <c r="D6">
        <v>5600</v>
      </c>
      <c r="E6">
        <v>5600</v>
      </c>
      <c r="F6">
        <v>5600</v>
      </c>
      <c r="H6" t="s">
        <v>59</v>
      </c>
      <c r="I6">
        <v>5600</v>
      </c>
      <c r="J6">
        <v>5600</v>
      </c>
      <c r="K6">
        <v>5600</v>
      </c>
      <c r="L6">
        <v>5600</v>
      </c>
      <c r="M6">
        <v>5600</v>
      </c>
    </row>
    <row r="7" spans="1:13">
      <c r="A7" t="s">
        <v>42</v>
      </c>
      <c r="B7">
        <v>0.63500000000000001</v>
      </c>
      <c r="C7">
        <v>0.63500000000000001</v>
      </c>
      <c r="D7">
        <v>0.63500000000000001</v>
      </c>
      <c r="E7">
        <v>0.63500000000000001</v>
      </c>
      <c r="F7">
        <v>0.63500000000000001</v>
      </c>
      <c r="H7" t="s">
        <v>42</v>
      </c>
      <c r="I7">
        <v>0.63500000000000001</v>
      </c>
      <c r="J7">
        <v>0.63500000000000001</v>
      </c>
      <c r="K7">
        <v>0.63500000000000001</v>
      </c>
      <c r="L7">
        <v>0.63500000000000001</v>
      </c>
      <c r="M7">
        <v>0.63500000000000001</v>
      </c>
    </row>
    <row r="8" spans="1:13">
      <c r="A8" t="s">
        <v>2</v>
      </c>
      <c r="B8">
        <v>1.385</v>
      </c>
      <c r="C8">
        <f t="shared" ref="C8:F9" si="0">SUM(B8)</f>
        <v>1.385</v>
      </c>
      <c r="D8">
        <f t="shared" si="0"/>
        <v>1.385</v>
      </c>
      <c r="E8">
        <f t="shared" si="0"/>
        <v>1.385</v>
      </c>
      <c r="F8">
        <f t="shared" si="0"/>
        <v>1.385</v>
      </c>
      <c r="H8" t="s">
        <v>2</v>
      </c>
      <c r="I8">
        <f>SUM(F8)</f>
        <v>1.385</v>
      </c>
      <c r="J8">
        <f t="shared" ref="J8:M9" si="1">SUM(I8)</f>
        <v>1.385</v>
      </c>
      <c r="K8">
        <f t="shared" si="1"/>
        <v>1.385</v>
      </c>
      <c r="L8">
        <f t="shared" si="1"/>
        <v>1.385</v>
      </c>
      <c r="M8">
        <f t="shared" si="1"/>
        <v>1.385</v>
      </c>
    </row>
    <row r="9" spans="1:13">
      <c r="A9" t="s">
        <v>43</v>
      </c>
      <c r="B9">
        <v>3</v>
      </c>
      <c r="C9">
        <f t="shared" si="0"/>
        <v>3</v>
      </c>
      <c r="D9">
        <f t="shared" si="0"/>
        <v>3</v>
      </c>
      <c r="E9">
        <f t="shared" si="0"/>
        <v>3</v>
      </c>
      <c r="F9">
        <f t="shared" si="0"/>
        <v>3</v>
      </c>
      <c r="H9" t="s">
        <v>43</v>
      </c>
      <c r="I9">
        <v>3.5</v>
      </c>
      <c r="J9">
        <f t="shared" si="1"/>
        <v>3.5</v>
      </c>
      <c r="K9">
        <f t="shared" si="1"/>
        <v>3.5</v>
      </c>
      <c r="L9">
        <f t="shared" si="1"/>
        <v>3.5</v>
      </c>
      <c r="M9">
        <f t="shared" si="1"/>
        <v>3.5</v>
      </c>
    </row>
    <row r="11" spans="1:13">
      <c r="A11" t="s">
        <v>44</v>
      </c>
      <c r="B11" s="1">
        <f>SUM(B6)+(B5*B7)</f>
        <v>17030</v>
      </c>
      <c r="C11" s="1">
        <f>SUM(C6)+(C5*C7)</f>
        <v>18300</v>
      </c>
      <c r="D11" s="1">
        <f>SUM(D6)+(D5*D7)</f>
        <v>19570</v>
      </c>
      <c r="E11" s="1">
        <f>SUM(E6)+(E5*E7)</f>
        <v>20840</v>
      </c>
      <c r="F11" s="1">
        <f>SUM(F6)+(F5*F7)</f>
        <v>22110</v>
      </c>
      <c r="H11" t="s">
        <v>44</v>
      </c>
      <c r="I11" s="1">
        <f>SUM(I6)+(I5*I7)</f>
        <v>17030</v>
      </c>
      <c r="J11" s="1">
        <f>SUM(J6)+(J5*J7)</f>
        <v>18300</v>
      </c>
      <c r="K11" s="1">
        <f>SUM(K6)+(K5*K7)</f>
        <v>19570</v>
      </c>
      <c r="L11" s="1">
        <f>SUM(L6)+(L5*L7)</f>
        <v>20840</v>
      </c>
      <c r="M11" s="1">
        <f>SUM(M6)+(M5*M7)</f>
        <v>22110</v>
      </c>
    </row>
    <row r="12" spans="1:13">
      <c r="A12" t="s">
        <v>45</v>
      </c>
      <c r="B12" s="1">
        <f>SUM(B5/B9)*B8</f>
        <v>8310</v>
      </c>
      <c r="C12" s="1">
        <f>SUM(C5/C9)*C8</f>
        <v>9233.3333333333339</v>
      </c>
      <c r="D12" s="1">
        <f>SUM(D5/D9)*D8</f>
        <v>10156.666666666666</v>
      </c>
      <c r="E12" s="1">
        <f>SUM(E5/E9)*E8</f>
        <v>11080</v>
      </c>
      <c r="F12" s="1">
        <f>SUM(F5/F9)*F8</f>
        <v>12003.333333333332</v>
      </c>
      <c r="H12" t="s">
        <v>45</v>
      </c>
      <c r="I12" s="1">
        <f>SUM(I5/I9)*I8</f>
        <v>7122.8571428571431</v>
      </c>
      <c r="J12" s="1">
        <f>SUM(J5/J9)*J8</f>
        <v>7914.2857142857147</v>
      </c>
      <c r="K12" s="1">
        <f>SUM(K5/K9)*K8</f>
        <v>8705.7142857142844</v>
      </c>
      <c r="L12" s="1">
        <f>SUM(L5/L9)*L8</f>
        <v>9497.1428571428569</v>
      </c>
      <c r="M12" s="1">
        <f>SUM(M5/M9)*M8</f>
        <v>10288.571428571429</v>
      </c>
    </row>
    <row r="13" spans="1:13">
      <c r="A13" t="s">
        <v>46</v>
      </c>
      <c r="B13" s="1">
        <f>SUM(B11)-B12</f>
        <v>8720</v>
      </c>
      <c r="C13" s="1">
        <f>SUM(C11)-C12</f>
        <v>9066.6666666666661</v>
      </c>
      <c r="D13" s="1">
        <f>SUM(D11)-D12</f>
        <v>9413.3333333333339</v>
      </c>
      <c r="E13" s="1">
        <f>SUM(E11)-E12</f>
        <v>9760</v>
      </c>
      <c r="F13" s="1">
        <f>SUM(F11)-F12</f>
        <v>10106.666666666668</v>
      </c>
      <c r="H13" t="s">
        <v>46</v>
      </c>
      <c r="I13" s="1">
        <f>SUM(I11)-I12</f>
        <v>9907.1428571428569</v>
      </c>
      <c r="J13" s="1">
        <f>SUM(J11)-J12</f>
        <v>10385.714285714286</v>
      </c>
      <c r="K13" s="1">
        <f>SUM(K11)-K12</f>
        <v>10864.285714285716</v>
      </c>
      <c r="L13" s="1">
        <f>SUM(L11)-L12</f>
        <v>11342.857142857143</v>
      </c>
      <c r="M13" s="1">
        <f>SUM(M11)-M12</f>
        <v>11821.428571428571</v>
      </c>
    </row>
    <row r="14" spans="1:13">
      <c r="A14" t="s">
        <v>47</v>
      </c>
      <c r="B14" s="2">
        <f>SUM(B12)/B11</f>
        <v>0.48796241926012918</v>
      </c>
      <c r="C14" s="2">
        <f>SUM(C12)/C11</f>
        <v>0.50455373406193083</v>
      </c>
      <c r="D14" s="2">
        <f>SUM(D12)/D11</f>
        <v>0.51899165389201152</v>
      </c>
      <c r="E14" s="2">
        <f>SUM(E12)/E11</f>
        <v>0.53166986564299423</v>
      </c>
      <c r="F14" s="2">
        <f>SUM(F12)/F11</f>
        <v>0.5428916025930951</v>
      </c>
      <c r="H14" t="s">
        <v>47</v>
      </c>
      <c r="I14" s="2">
        <f>SUM(I12)/I11</f>
        <v>0.41825350222296787</v>
      </c>
      <c r="J14" s="2">
        <f>SUM(J12)/J11</f>
        <v>0.43247462919594071</v>
      </c>
      <c r="K14" s="2">
        <f>SUM(K12)/K11</f>
        <v>0.4448499890502956</v>
      </c>
      <c r="L14" s="2">
        <f>SUM(L12)/L11</f>
        <v>0.45571702769399502</v>
      </c>
      <c r="M14" s="2">
        <f>SUM(M12)/M11</f>
        <v>0.46533565936551013</v>
      </c>
    </row>
    <row r="15" spans="1:13">
      <c r="A15" t="s">
        <v>50</v>
      </c>
      <c r="B15" s="1">
        <f>SUM(B5)/B9</f>
        <v>6000</v>
      </c>
      <c r="C15" s="1">
        <f>SUM(C5)/C9</f>
        <v>6666.666666666667</v>
      </c>
      <c r="D15" s="1">
        <f>SUM(D5)/D9</f>
        <v>7333.333333333333</v>
      </c>
      <c r="E15" s="1">
        <f>SUM(E5)/E9</f>
        <v>8000</v>
      </c>
      <c r="F15" s="1">
        <f>SUM(F5)/F9</f>
        <v>8666.6666666666661</v>
      </c>
      <c r="G15" s="1"/>
      <c r="H15" s="1" t="s">
        <v>50</v>
      </c>
      <c r="I15" s="1">
        <f>SUM(I5)/I9</f>
        <v>5142.8571428571431</v>
      </c>
      <c r="J15" s="1">
        <f>SUM(J5)/J9</f>
        <v>5714.2857142857147</v>
      </c>
      <c r="K15" s="1">
        <f>SUM(K5)/K9</f>
        <v>6285.7142857142853</v>
      </c>
      <c r="L15" s="1">
        <f>SUM(L5)/L9</f>
        <v>6857.1428571428569</v>
      </c>
      <c r="M15" s="1">
        <f>SUM(M5)/M9</f>
        <v>7428.5714285714284</v>
      </c>
    </row>
    <row r="17" spans="1:13">
      <c r="A17" t="s">
        <v>48</v>
      </c>
      <c r="B17">
        <v>104000</v>
      </c>
      <c r="C17">
        <v>104000</v>
      </c>
      <c r="D17">
        <v>104000</v>
      </c>
      <c r="E17">
        <v>104000</v>
      </c>
      <c r="F17">
        <v>104000</v>
      </c>
      <c r="H17" t="s">
        <v>48</v>
      </c>
      <c r="I17">
        <v>104000</v>
      </c>
      <c r="J17">
        <v>104000</v>
      </c>
      <c r="K17">
        <v>104000</v>
      </c>
      <c r="L17">
        <v>104000</v>
      </c>
      <c r="M17">
        <v>104000</v>
      </c>
    </row>
    <row r="18" spans="1:13">
      <c r="A18" t="s">
        <v>49</v>
      </c>
      <c r="B18" s="3">
        <f>SUM(B17)/B13</f>
        <v>11.926605504587156</v>
      </c>
      <c r="C18" s="3">
        <f>SUM(C17)/C13</f>
        <v>11.470588235294118</v>
      </c>
      <c r="D18" s="3">
        <f>SUM(D17)/D13</f>
        <v>11.048158640226628</v>
      </c>
      <c r="E18" s="3">
        <f>SUM(E17)/E13</f>
        <v>10.655737704918034</v>
      </c>
      <c r="F18" s="3">
        <f>SUM(F17)/F13</f>
        <v>10.290237467018468</v>
      </c>
      <c r="G18" s="3"/>
      <c r="H18" s="3" t="s">
        <v>49</v>
      </c>
      <c r="I18" s="3">
        <f>SUM(I17)/I13</f>
        <v>10.49747656813266</v>
      </c>
      <c r="J18" s="3">
        <f>SUM(J17)/J13</f>
        <v>10.013755158184319</v>
      </c>
      <c r="K18" s="3">
        <f>SUM(K17)/K13</f>
        <v>9.5726495726495724</v>
      </c>
      <c r="L18" s="3">
        <f>SUM(L17)/L13</f>
        <v>9.1687657430730471</v>
      </c>
      <c r="M18" s="3">
        <f>SUM(M17)/M13</f>
        <v>8.7975830815709983</v>
      </c>
    </row>
    <row r="20" spans="1:13">
      <c r="A20" t="s">
        <v>58</v>
      </c>
      <c r="H20" t="s">
        <v>58</v>
      </c>
    </row>
    <row r="21" spans="1:13">
      <c r="A21" t="s">
        <v>51</v>
      </c>
      <c r="B21" s="6">
        <f>SUM(B13*5)-B17</f>
        <v>-60400</v>
      </c>
      <c r="C21" s="6">
        <f>SUM(C13*5)-C17</f>
        <v>-58666.666666666672</v>
      </c>
      <c r="D21" s="6">
        <f>SUM(D13*5)-D17</f>
        <v>-56933.333333333328</v>
      </c>
      <c r="E21" s="6">
        <f>SUM(E13*5)-E17</f>
        <v>-55200</v>
      </c>
      <c r="F21" s="6">
        <f>SUM(F13*5)-F17</f>
        <v>-53466.666666666657</v>
      </c>
      <c r="G21" s="6"/>
      <c r="H21" t="s">
        <v>51</v>
      </c>
      <c r="I21" s="6">
        <f>SUM(I13*5)-I17</f>
        <v>-54464.285714285717</v>
      </c>
      <c r="J21" s="6">
        <f>SUM(J13*5)-J17</f>
        <v>-52071.428571428565</v>
      </c>
      <c r="K21" s="6">
        <f>SUM(K13*5)-K17</f>
        <v>-49678.57142857142</v>
      </c>
      <c r="L21" s="6">
        <f>SUM(L13*5)-L17</f>
        <v>-47285.714285714283</v>
      </c>
      <c r="M21" s="6">
        <f>SUM(M13*5)-M17</f>
        <v>-44892.857142857145</v>
      </c>
    </row>
    <row r="22" spans="1:13">
      <c r="A22" t="s">
        <v>52</v>
      </c>
      <c r="B22" s="6">
        <f>SUM(B13*10)-B17</f>
        <v>-16800</v>
      </c>
      <c r="C22" s="6">
        <f>SUM(C13*10)-C17</f>
        <v>-13333.333333333343</v>
      </c>
      <c r="D22" s="6">
        <f>SUM(D13*10)-D17</f>
        <v>-9866.666666666657</v>
      </c>
      <c r="E22" s="6">
        <f>SUM(E13*10)-E17</f>
        <v>-6400</v>
      </c>
      <c r="F22" s="6">
        <f>SUM(F13*10)-F17</f>
        <v>-2933.3333333333139</v>
      </c>
      <c r="G22" s="6"/>
      <c r="H22" t="s">
        <v>52</v>
      </c>
      <c r="I22" s="6">
        <f>SUM(I13*10)-I17</f>
        <v>-4928.5714285714348</v>
      </c>
      <c r="J22" s="6">
        <f>SUM(J13*10)-J17</f>
        <v>-142.85714285713038</v>
      </c>
      <c r="K22" s="6">
        <f>SUM(K13*10)-K17</f>
        <v>4642.8571428571595</v>
      </c>
      <c r="L22" s="6">
        <f>SUM(L13*10)-L17</f>
        <v>9428.5714285714348</v>
      </c>
      <c r="M22" s="6">
        <f>SUM(M13*10)-M17</f>
        <v>14214.28571428571</v>
      </c>
    </row>
    <row r="23" spans="1:13">
      <c r="A23" t="s">
        <v>53</v>
      </c>
      <c r="B23" s="6">
        <f>SUM(B13*15)-B17</f>
        <v>26800</v>
      </c>
      <c r="C23" s="6">
        <f>SUM(C13*15)-C17</f>
        <v>32000</v>
      </c>
      <c r="D23" s="6">
        <f>SUM(D13*15)-D17</f>
        <v>37200</v>
      </c>
      <c r="E23" s="6">
        <f>SUM(E13*15)-E17</f>
        <v>42400</v>
      </c>
      <c r="F23" s="6">
        <f>SUM(F13*15)-F17</f>
        <v>47600.000000000029</v>
      </c>
      <c r="G23" s="6"/>
      <c r="H23" t="s">
        <v>53</v>
      </c>
      <c r="I23" s="6">
        <f>SUM(I13*15)-I17</f>
        <v>44607.142857142841</v>
      </c>
      <c r="J23" s="6">
        <f>SUM(J13*15)-J17</f>
        <v>51785.71428571429</v>
      </c>
      <c r="K23" s="6">
        <f>SUM(K13*15)-K17</f>
        <v>58964.285714285739</v>
      </c>
      <c r="L23" s="6">
        <f>SUM(L13*15)-L17</f>
        <v>66142.857142857159</v>
      </c>
      <c r="M23" s="6">
        <f>SUM(M13*15)-M17</f>
        <v>73321.428571428551</v>
      </c>
    </row>
    <row r="24" spans="1:13">
      <c r="A24" t="s">
        <v>54</v>
      </c>
      <c r="B24" s="6">
        <f>SUM(B13*20)-B17</f>
        <v>70400</v>
      </c>
      <c r="C24" s="6">
        <f>SUM(C13*20)-C17</f>
        <v>77333.333333333314</v>
      </c>
      <c r="D24" s="6">
        <f>SUM(D13*20)-D17</f>
        <v>84266.666666666686</v>
      </c>
      <c r="E24" s="6">
        <f>SUM(E13*20)-E17</f>
        <v>91200</v>
      </c>
      <c r="F24" s="6">
        <f>SUM(F13*20)-F17</f>
        <v>98133.333333333372</v>
      </c>
      <c r="G24" s="6"/>
      <c r="H24" t="s">
        <v>54</v>
      </c>
      <c r="I24" s="6">
        <f>SUM(I13*20)-I17</f>
        <v>94142.85714285713</v>
      </c>
      <c r="J24" s="6">
        <f>SUM(J13*20)-J17</f>
        <v>103714.28571428574</v>
      </c>
      <c r="K24" s="6">
        <f>SUM(K13*20)-K17</f>
        <v>113285.71428571432</v>
      </c>
      <c r="L24" s="6">
        <f>SUM(L13*20)-L17</f>
        <v>122857.14285714287</v>
      </c>
      <c r="M24" s="6">
        <f>SUM(M13*20)-M17</f>
        <v>132428.57142857142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Data</vt:lpstr>
      <vt:lpstr>El o bergvärme</vt:lpstr>
      <vt:lpstr>VP stat.</vt:lpstr>
      <vt:lpstr>Återbetalningstid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</dc:creator>
  <cp:lastModifiedBy>Patrik</cp:lastModifiedBy>
  <dcterms:created xsi:type="dcterms:W3CDTF">2010-03-10T20:54:07Z</dcterms:created>
  <dcterms:modified xsi:type="dcterms:W3CDTF">2010-10-27T16:48:12Z</dcterms:modified>
</cp:coreProperties>
</file>